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9035" windowHeight="122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Sheet1!$AD$10:$AM$48</definedName>
  </definedNames>
  <calcPr calcId="125725"/>
</workbook>
</file>

<file path=xl/calcChain.xml><?xml version="1.0" encoding="utf-8"?>
<calcChain xmlns="http://schemas.openxmlformats.org/spreadsheetml/2006/main">
  <c r="X22" i="1"/>
  <c r="X25"/>
  <c r="Y25"/>
  <c r="AA25"/>
  <c r="X26"/>
  <c r="Y26"/>
  <c r="X27"/>
  <c r="Y27"/>
  <c r="X28"/>
  <c r="Y28"/>
  <c r="Z28"/>
  <c r="AA28"/>
  <c r="X29"/>
  <c r="Y29"/>
  <c r="Z29"/>
  <c r="AA29"/>
  <c r="X30"/>
  <c r="Y30"/>
  <c r="Z30"/>
  <c r="AA30"/>
  <c r="X31"/>
  <c r="Y31"/>
  <c r="Z31"/>
  <c r="AA31"/>
  <c r="Y41"/>
  <c r="Y46"/>
  <c r="Y47"/>
  <c r="AA47"/>
  <c r="AD32"/>
  <c r="AD16"/>
  <c r="AM18"/>
  <c r="AM20"/>
  <c r="AM23"/>
  <c r="AM24"/>
  <c r="AM25"/>
  <c r="AM26"/>
  <c r="AM27"/>
  <c r="AM28"/>
  <c r="AM29"/>
  <c r="AM30"/>
  <c r="AM31"/>
  <c r="AM45"/>
  <c r="AM46"/>
  <c r="AM47"/>
  <c r="AK23"/>
  <c r="AK24"/>
  <c r="AK25"/>
  <c r="AK26"/>
  <c r="AK27"/>
  <c r="AK28"/>
  <c r="AK29"/>
  <c r="AK30"/>
  <c r="AK31"/>
  <c r="AK32"/>
  <c r="AI17"/>
  <c r="AI18"/>
  <c r="AI20"/>
  <c r="AI21"/>
  <c r="AI22"/>
  <c r="AI23"/>
  <c r="AI24"/>
  <c r="AI25"/>
  <c r="AI26"/>
  <c r="AI27"/>
  <c r="AI28"/>
  <c r="AI29"/>
  <c r="AI30"/>
  <c r="AI31"/>
  <c r="AI37"/>
  <c r="AI40"/>
  <c r="AI41"/>
  <c r="AI43"/>
  <c r="AI44"/>
  <c r="AI45"/>
  <c r="AI46"/>
  <c r="AI47"/>
  <c r="AG17"/>
  <c r="AG18"/>
  <c r="AG20"/>
  <c r="AG21"/>
  <c r="AG22"/>
  <c r="AG24"/>
  <c r="AG25"/>
  <c r="AG26"/>
  <c r="AG27"/>
  <c r="AG28"/>
  <c r="AG29"/>
  <c r="AG30"/>
  <c r="AG31"/>
  <c r="AG44"/>
  <c r="AG45"/>
  <c r="AG46"/>
  <c r="AG47"/>
  <c r="AG16"/>
  <c r="AE47"/>
  <c r="AF47"/>
  <c r="AH47"/>
  <c r="AJ47"/>
  <c r="AL47"/>
  <c r="P47"/>
  <c r="AF16"/>
  <c r="AH16"/>
  <c r="AJ16"/>
  <c r="AL16"/>
  <c r="AF17"/>
  <c r="AH17"/>
  <c r="AJ17"/>
  <c r="AL17"/>
  <c r="AF18"/>
  <c r="AH18"/>
  <c r="AJ18"/>
  <c r="AL18"/>
  <c r="AF19"/>
  <c r="AH19"/>
  <c r="AJ19"/>
  <c r="AL19"/>
  <c r="AF20"/>
  <c r="AH20"/>
  <c r="AJ20"/>
  <c r="AL20"/>
  <c r="AF21"/>
  <c r="AH21"/>
  <c r="AJ21"/>
  <c r="AL21"/>
  <c r="AF22"/>
  <c r="AH22"/>
  <c r="AJ22"/>
  <c r="AL22"/>
  <c r="AF23"/>
  <c r="AH23"/>
  <c r="AJ23"/>
  <c r="AL23"/>
  <c r="AF24"/>
  <c r="AH24"/>
  <c r="AJ24"/>
  <c r="AL24"/>
  <c r="AF25"/>
  <c r="AH25"/>
  <c r="AJ25"/>
  <c r="AL25"/>
  <c r="AF26"/>
  <c r="AH26"/>
  <c r="AJ26"/>
  <c r="AL26"/>
  <c r="AF27"/>
  <c r="AH27"/>
  <c r="AJ27"/>
  <c r="AL27"/>
  <c r="AF28"/>
  <c r="AH28"/>
  <c r="AJ28"/>
  <c r="AL28"/>
  <c r="AF29"/>
  <c r="AH29"/>
  <c r="AJ29"/>
  <c r="AL29"/>
  <c r="AF30"/>
  <c r="AH30"/>
  <c r="AJ30"/>
  <c r="AL30"/>
  <c r="AF31"/>
  <c r="AH31"/>
  <c r="AJ31"/>
  <c r="AL31"/>
  <c r="AF32"/>
  <c r="AH32"/>
  <c r="AJ32"/>
  <c r="AL32"/>
  <c r="AF33"/>
  <c r="AH33"/>
  <c r="AJ33"/>
  <c r="AL33"/>
  <c r="AF34"/>
  <c r="AH34"/>
  <c r="AJ34"/>
  <c r="AL34"/>
  <c r="AF35"/>
  <c r="AH35"/>
  <c r="AJ35"/>
  <c r="AL35"/>
  <c r="AF36"/>
  <c r="AH36"/>
  <c r="AJ36"/>
  <c r="AL36"/>
  <c r="AF37"/>
  <c r="AH37"/>
  <c r="AJ37"/>
  <c r="AL37"/>
  <c r="AF38"/>
  <c r="AH38"/>
  <c r="AJ38"/>
  <c r="AL38"/>
  <c r="AF39"/>
  <c r="AH39"/>
  <c r="AJ39"/>
  <c r="AL39"/>
  <c r="AF40"/>
  <c r="AH40"/>
  <c r="AJ40"/>
  <c r="AL40"/>
  <c r="AF41"/>
  <c r="AH41"/>
  <c r="AJ41"/>
  <c r="AL41"/>
  <c r="AF42"/>
  <c r="AH42"/>
  <c r="AJ42"/>
  <c r="AL42"/>
  <c r="AF43"/>
  <c r="AH43"/>
  <c r="AJ43"/>
  <c r="AL43"/>
  <c r="AF44"/>
  <c r="AH44"/>
  <c r="AJ44"/>
  <c r="AL44"/>
  <c r="AF45"/>
  <c r="AH45"/>
  <c r="AJ45"/>
  <c r="AL45"/>
  <c r="AF46"/>
  <c r="AH46"/>
  <c r="AJ46"/>
  <c r="AL46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12"/>
  <c r="AF12"/>
  <c r="AJ12"/>
  <c r="AD12"/>
  <c r="A51"/>
  <c r="AB14"/>
  <c r="AB13"/>
  <c r="AB12"/>
  <c r="AB11"/>
  <c r="O13"/>
  <c r="P13"/>
  <c r="W13" s="1"/>
  <c r="Q13"/>
  <c r="X13" s="1"/>
  <c r="R13"/>
  <c r="Y13" s="1"/>
  <c r="S13"/>
  <c r="Z13" s="1"/>
  <c r="T13"/>
  <c r="AA13" s="1"/>
  <c r="O14"/>
  <c r="P14"/>
  <c r="W14" s="1"/>
  <c r="Q14"/>
  <c r="X14" s="1"/>
  <c r="R14"/>
  <c r="Y14" s="1"/>
  <c r="S14"/>
  <c r="Z14" s="1"/>
  <c r="T14"/>
  <c r="AA14" s="1"/>
  <c r="O15"/>
  <c r="P15"/>
  <c r="O16"/>
  <c r="P16"/>
  <c r="O17"/>
  <c r="P17"/>
  <c r="O18"/>
  <c r="P18"/>
  <c r="O19"/>
  <c r="P19"/>
  <c r="O20"/>
  <c r="P20"/>
  <c r="O21"/>
  <c r="P21"/>
  <c r="O22"/>
  <c r="P22"/>
  <c r="O23"/>
  <c r="P23"/>
  <c r="O24"/>
  <c r="P24"/>
  <c r="O25"/>
  <c r="P25"/>
  <c r="O26"/>
  <c r="P26"/>
  <c r="O27"/>
  <c r="P27"/>
  <c r="O28"/>
  <c r="P28"/>
  <c r="O29"/>
  <c r="P29"/>
  <c r="O30"/>
  <c r="P30"/>
  <c r="O31"/>
  <c r="P31"/>
  <c r="O32"/>
  <c r="P32"/>
  <c r="O33"/>
  <c r="P33"/>
  <c r="O34"/>
  <c r="P34"/>
  <c r="O35"/>
  <c r="P35"/>
  <c r="O36"/>
  <c r="P36"/>
  <c r="O37"/>
  <c r="P37"/>
  <c r="O38"/>
  <c r="P38"/>
  <c r="O39"/>
  <c r="P39"/>
  <c r="O40"/>
  <c r="P40"/>
  <c r="O41"/>
  <c r="P41"/>
  <c r="O42"/>
  <c r="P42"/>
  <c r="O43"/>
  <c r="P43"/>
  <c r="O44"/>
  <c r="P44"/>
  <c r="O45"/>
  <c r="P45"/>
  <c r="O46"/>
  <c r="P46"/>
  <c r="P11"/>
  <c r="W11" s="1"/>
  <c r="Q11"/>
  <c r="X11" s="1"/>
  <c r="R11"/>
  <c r="Y11" s="1"/>
  <c r="S11"/>
  <c r="Z11" s="1"/>
  <c r="T11"/>
  <c r="AA11" s="1"/>
  <c r="P12"/>
  <c r="W12" s="1"/>
  <c r="Q12"/>
  <c r="X12" s="1"/>
  <c r="R12"/>
  <c r="Y12" s="1"/>
  <c r="S12"/>
  <c r="Z12" s="1"/>
  <c r="T12"/>
  <c r="AA12" s="1"/>
  <c r="O12"/>
  <c r="O11"/>
</calcChain>
</file>

<file path=xl/sharedStrings.xml><?xml version="1.0" encoding="utf-8"?>
<sst xmlns="http://schemas.openxmlformats.org/spreadsheetml/2006/main" count="166" uniqueCount="38">
  <si>
    <t>table 4</t>
  </si>
  <si>
    <t xml:space="preserve"> </t>
  </si>
  <si>
    <t>Female</t>
  </si>
  <si>
    <t>Male</t>
  </si>
  <si>
    <t>Difference</t>
  </si>
  <si>
    <t>white</t>
  </si>
  <si>
    <t>ALIVE</t>
  </si>
  <si>
    <t>SPL</t>
  </si>
  <si>
    <t>FLW</t>
  </si>
  <si>
    <t>SOC</t>
  </si>
  <si>
    <t>DEP</t>
  </si>
  <si>
    <t>BED</t>
  </si>
  <si>
    <t>FLUSH</t>
  </si>
  <si>
    <t>COG</t>
  </si>
  <si>
    <t>HOSP</t>
  </si>
  <si>
    <t>EVGG</t>
  </si>
  <si>
    <t>LEV</t>
  </si>
  <si>
    <t>EXSTR</t>
  </si>
  <si>
    <t>IADL</t>
  </si>
  <si>
    <t>BLOCK</t>
  </si>
  <si>
    <t>ADL</t>
  </si>
  <si>
    <t>TWLK</t>
  </si>
  <si>
    <t>black</t>
  </si>
  <si>
    <t>Significance</t>
  </si>
  <si>
    <t>***</t>
  </si>
  <si>
    <t>*</t>
  </si>
  <si>
    <t>**</t>
  </si>
  <si>
    <t>=</t>
  </si>
  <si>
    <t>* p&lt;.10; ** p&lt;.05; *** p&lt;.01</t>
  </si>
  <si>
    <t>(In years; negative values favor Low Fatness)</t>
  </si>
  <si>
    <t>HIGH coefficients only</t>
  </si>
  <si>
    <t>3 'High BMI' 4 'High WC'</t>
  </si>
  <si>
    <t>Appendix Table 4 HIGH p-values only</t>
  </si>
  <si>
    <t>p for editing</t>
  </si>
  <si>
    <t>High BMI</t>
  </si>
  <si>
    <t>High WC</t>
  </si>
  <si>
    <t xml:space="preserve">Appendix Table 4   Adjusted Difference between High and Low YHL </t>
  </si>
  <si>
    <t>bonferroni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</si>
</sst>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0" fontId="1" fillId="0" borderId="0" xfId="0" applyFont="1"/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1"/>
  <sheetViews>
    <sheetView tabSelected="1" topLeftCell="E8" workbookViewId="0">
      <selection activeCell="X25" sqref="X25"/>
    </sheetView>
  </sheetViews>
  <sheetFormatPr defaultRowHeight="15"/>
  <cols>
    <col min="32" max="32" width="8.7109375" customWidth="1"/>
    <col min="33" max="33" width="4.7109375" customWidth="1"/>
    <col min="34" max="34" width="8.7109375" customWidth="1"/>
    <col min="35" max="35" width="4.7109375" customWidth="1"/>
    <col min="36" max="36" width="8.7109375" customWidth="1"/>
    <col min="37" max="37" width="4.7109375" customWidth="1"/>
    <col min="38" max="38" width="8.7109375" customWidth="1"/>
    <col min="39" max="39" width="4.7109375" customWidth="1"/>
  </cols>
  <sheetData>
    <row r="1" spans="1:40">
      <c r="A1" t="s">
        <v>0</v>
      </c>
    </row>
    <row r="10" spans="1:40">
      <c r="Q10" t="s">
        <v>33</v>
      </c>
      <c r="AE10" s="2" t="s">
        <v>36</v>
      </c>
      <c r="AG10" s="2"/>
      <c r="AH10" s="2"/>
      <c r="AI10" s="2"/>
      <c r="AJ10" s="2"/>
      <c r="AK10" s="2"/>
      <c r="AL10" s="2"/>
      <c r="AM10" s="2"/>
      <c r="AN10" s="2"/>
    </row>
    <row r="11" spans="1:40">
      <c r="A11" t="s">
        <v>30</v>
      </c>
      <c r="H11" t="s">
        <v>32</v>
      </c>
      <c r="O11" t="str">
        <f>H11</f>
        <v>Appendix Table 4 HIGH p-values only</v>
      </c>
      <c r="P11">
        <f t="shared" ref="P11:T12" si="0">I11</f>
        <v>0</v>
      </c>
      <c r="Q11">
        <f t="shared" si="0"/>
        <v>0</v>
      </c>
      <c r="R11">
        <f t="shared" si="0"/>
        <v>0</v>
      </c>
      <c r="S11">
        <f t="shared" si="0"/>
        <v>0</v>
      </c>
      <c r="T11">
        <f t="shared" si="0"/>
        <v>0</v>
      </c>
      <c r="W11">
        <f>P11</f>
        <v>0</v>
      </c>
      <c r="X11">
        <f t="shared" ref="X11:X14" si="1">Q11</f>
        <v>0</v>
      </c>
      <c r="Y11">
        <f t="shared" ref="Y11:Y14" si="2">R11</f>
        <v>0</v>
      </c>
      <c r="Z11">
        <f t="shared" ref="Z11:Z14" si="3">S11</f>
        <v>0</v>
      </c>
      <c r="AA11">
        <f t="shared" ref="AA11:AA14" si="4">T11</f>
        <v>0</v>
      </c>
      <c r="AB11">
        <f t="shared" ref="AB11:AB14" si="5">U11</f>
        <v>0</v>
      </c>
      <c r="AE11" s="2" t="s">
        <v>29</v>
      </c>
      <c r="AF11" s="2"/>
      <c r="AG11" s="2"/>
      <c r="AH11" s="2"/>
      <c r="AI11" s="2"/>
      <c r="AJ11" s="2"/>
      <c r="AK11" s="2"/>
      <c r="AL11" s="2"/>
      <c r="AM11" s="2"/>
      <c r="AN11" s="2"/>
    </row>
    <row r="12" spans="1:40">
      <c r="A12" t="s">
        <v>1</v>
      </c>
      <c r="B12" t="s">
        <v>1</v>
      </c>
      <c r="C12" t="s">
        <v>2</v>
      </c>
      <c r="E12" t="s">
        <v>3</v>
      </c>
      <c r="H12" t="s">
        <v>1</v>
      </c>
      <c r="I12" t="s">
        <v>1</v>
      </c>
      <c r="J12" t="s">
        <v>2</v>
      </c>
      <c r="L12" t="s">
        <v>3</v>
      </c>
      <c r="O12" t="str">
        <f>H12</f>
        <v xml:space="preserve"> </v>
      </c>
      <c r="P12" t="str">
        <f t="shared" si="0"/>
        <v xml:space="preserve"> </v>
      </c>
      <c r="Q12" t="str">
        <f t="shared" si="0"/>
        <v>Female</v>
      </c>
      <c r="R12">
        <f t="shared" si="0"/>
        <v>0</v>
      </c>
      <c r="S12" t="str">
        <f t="shared" si="0"/>
        <v>Male</v>
      </c>
      <c r="T12">
        <f t="shared" si="0"/>
        <v>0</v>
      </c>
      <c r="W12" t="str">
        <f>P12</f>
        <v xml:space="preserve"> </v>
      </c>
      <c r="X12" t="str">
        <f t="shared" si="1"/>
        <v>Female</v>
      </c>
      <c r="Y12">
        <f t="shared" si="2"/>
        <v>0</v>
      </c>
      <c r="Z12" t="str">
        <f t="shared" si="3"/>
        <v>Male</v>
      </c>
      <c r="AA12">
        <f t="shared" si="4"/>
        <v>0</v>
      </c>
      <c r="AB12">
        <f t="shared" si="5"/>
        <v>0</v>
      </c>
      <c r="AD12" s="2" t="str">
        <f t="shared" ref="AD12:AD14" si="6">A12</f>
        <v xml:space="preserve"> </v>
      </c>
      <c r="AE12" s="2" t="str">
        <f t="shared" ref="AE11:AF14" si="7">B12</f>
        <v xml:space="preserve"> </v>
      </c>
      <c r="AF12" s="3" t="str">
        <f t="shared" si="7"/>
        <v>Female</v>
      </c>
      <c r="AG12" s="2"/>
      <c r="AH12" s="2"/>
      <c r="AI12" s="2"/>
      <c r="AJ12" s="2" t="str">
        <f>E12</f>
        <v>Male</v>
      </c>
      <c r="AK12" s="2"/>
      <c r="AL12" s="2"/>
    </row>
    <row r="13" spans="1:40">
      <c r="C13" t="s">
        <v>31</v>
      </c>
      <c r="E13" t="s">
        <v>31</v>
      </c>
      <c r="J13" t="s">
        <v>31</v>
      </c>
      <c r="L13" t="s">
        <v>31</v>
      </c>
      <c r="O13">
        <f t="shared" ref="O13:O46" si="8">H13</f>
        <v>0</v>
      </c>
      <c r="P13">
        <f t="shared" ref="P13:P46" si="9">I13</f>
        <v>0</v>
      </c>
      <c r="Q13" t="str">
        <f t="shared" ref="Q13:Q46" si="10">J13</f>
        <v>3 'High BMI' 4 'High WC'</v>
      </c>
      <c r="R13">
        <f t="shared" ref="R13:R46" si="11">K13</f>
        <v>0</v>
      </c>
      <c r="S13" t="str">
        <f t="shared" ref="S13:S46" si="12">L13</f>
        <v>3 'High BMI' 4 'High WC'</v>
      </c>
      <c r="T13">
        <f t="shared" ref="T13:T46" si="13">M13</f>
        <v>0</v>
      </c>
      <c r="W13">
        <f t="shared" ref="W13:W14" si="14">P13</f>
        <v>0</v>
      </c>
      <c r="X13" t="str">
        <f t="shared" si="1"/>
        <v>3 'High BMI' 4 'High WC'</v>
      </c>
      <c r="Y13">
        <f t="shared" si="2"/>
        <v>0</v>
      </c>
      <c r="Z13" t="str">
        <f t="shared" si="3"/>
        <v>3 'High BMI' 4 'High WC'</v>
      </c>
      <c r="AA13">
        <f t="shared" si="4"/>
        <v>0</v>
      </c>
      <c r="AB13">
        <f t="shared" si="5"/>
        <v>0</v>
      </c>
      <c r="AD13" s="2"/>
      <c r="AE13" s="2" t="s">
        <v>1</v>
      </c>
      <c r="AF13" s="3" t="s">
        <v>34</v>
      </c>
      <c r="AG13" s="2"/>
      <c r="AH13" s="2" t="s">
        <v>35</v>
      </c>
      <c r="AI13" s="2"/>
      <c r="AJ13" s="2" t="s">
        <v>34</v>
      </c>
      <c r="AK13" s="2"/>
      <c r="AL13" s="2" t="s">
        <v>35</v>
      </c>
    </row>
    <row r="14" spans="1:40">
      <c r="C14">
        <v>3</v>
      </c>
      <c r="D14">
        <v>4</v>
      </c>
      <c r="E14">
        <v>3</v>
      </c>
      <c r="F14">
        <v>4</v>
      </c>
      <c r="J14">
        <v>3</v>
      </c>
      <c r="K14">
        <v>4</v>
      </c>
      <c r="L14">
        <v>3</v>
      </c>
      <c r="M14">
        <v>4</v>
      </c>
      <c r="O14">
        <f t="shared" si="8"/>
        <v>0</v>
      </c>
      <c r="P14">
        <f t="shared" si="9"/>
        <v>0</v>
      </c>
      <c r="Q14">
        <f t="shared" si="10"/>
        <v>3</v>
      </c>
      <c r="R14">
        <f t="shared" si="11"/>
        <v>4</v>
      </c>
      <c r="S14">
        <f t="shared" si="12"/>
        <v>3</v>
      </c>
      <c r="T14">
        <f t="shared" si="13"/>
        <v>4</v>
      </c>
      <c r="W14">
        <f t="shared" si="14"/>
        <v>0</v>
      </c>
      <c r="X14">
        <f t="shared" si="1"/>
        <v>3</v>
      </c>
      <c r="Y14">
        <f t="shared" si="2"/>
        <v>4</v>
      </c>
      <c r="Z14">
        <f t="shared" si="3"/>
        <v>3</v>
      </c>
      <c r="AA14">
        <f t="shared" si="4"/>
        <v>4</v>
      </c>
      <c r="AB14">
        <f t="shared" si="5"/>
        <v>0</v>
      </c>
      <c r="AD14" s="2"/>
      <c r="AE14" s="2"/>
      <c r="AF14" s="3"/>
      <c r="AG14" s="2"/>
      <c r="AH14" s="2"/>
      <c r="AI14" s="2"/>
      <c r="AJ14" s="2"/>
      <c r="AK14" s="2"/>
      <c r="AL14" s="2"/>
    </row>
    <row r="15" spans="1:40">
      <c r="C15" t="s">
        <v>4</v>
      </c>
      <c r="D15" t="s">
        <v>4</v>
      </c>
      <c r="E15" t="s">
        <v>4</v>
      </c>
      <c r="F15" t="s">
        <v>4</v>
      </c>
      <c r="J15" t="s">
        <v>23</v>
      </c>
      <c r="K15" t="s">
        <v>23</v>
      </c>
      <c r="L15" t="s">
        <v>23</v>
      </c>
      <c r="M15" t="s">
        <v>23</v>
      </c>
      <c r="O15">
        <f t="shared" si="8"/>
        <v>0</v>
      </c>
      <c r="P15">
        <f t="shared" si="9"/>
        <v>0</v>
      </c>
      <c r="W15" t="s">
        <v>27</v>
      </c>
      <c r="X15" t="s">
        <v>37</v>
      </c>
      <c r="AD15" s="2"/>
      <c r="AE15" s="2"/>
      <c r="AF15" s="1"/>
      <c r="AH15" s="1"/>
      <c r="AJ15" s="1"/>
      <c r="AL15" s="1"/>
    </row>
    <row r="16" spans="1:40">
      <c r="A16" t="s">
        <v>5</v>
      </c>
      <c r="B16" t="s">
        <v>6</v>
      </c>
      <c r="C16">
        <v>-0.20739199537817785</v>
      </c>
      <c r="D16">
        <v>-0.11797580517088425</v>
      </c>
      <c r="E16">
        <v>9.9393560342686454E-2</v>
      </c>
      <c r="F16">
        <v>-2.0967992488514581E-2</v>
      </c>
      <c r="H16" t="s">
        <v>5</v>
      </c>
      <c r="I16" t="s">
        <v>6</v>
      </c>
      <c r="J16">
        <v>3.1403452801154322E-2</v>
      </c>
      <c r="K16">
        <v>0.18304057249589889</v>
      </c>
      <c r="L16">
        <v>0.54324225835480711</v>
      </c>
      <c r="M16">
        <v>0.87759925141887363</v>
      </c>
      <c r="O16" t="str">
        <f t="shared" si="8"/>
        <v>white</v>
      </c>
      <c r="P16" t="str">
        <f t="shared" si="9"/>
        <v>ALIVE</v>
      </c>
      <c r="Q16" t="s">
        <v>26</v>
      </c>
      <c r="AD16" s="2" t="str">
        <f>O16</f>
        <v>white</v>
      </c>
      <c r="AE16" s="2" t="str">
        <f t="shared" ref="AE15:AE47" si="15">B16</f>
        <v>ALIVE</v>
      </c>
      <c r="AF16" s="1">
        <f t="shared" ref="AF16:AF46" si="16">C16</f>
        <v>-0.20739199537817785</v>
      </c>
      <c r="AG16" t="str">
        <f>Q16</f>
        <v>**</v>
      </c>
      <c r="AH16" s="1">
        <f t="shared" ref="AH16:AH46" si="17">D16</f>
        <v>-0.11797580517088425</v>
      </c>
      <c r="AJ16" s="1">
        <f t="shared" ref="AJ16:AJ46" si="18">E16</f>
        <v>9.9393560342686454E-2</v>
      </c>
      <c r="AL16" s="1">
        <f t="shared" ref="AL16:AL46" si="19">F16</f>
        <v>-2.0967992488514581E-2</v>
      </c>
    </row>
    <row r="17" spans="1:39">
      <c r="B17" t="s">
        <v>7</v>
      </c>
      <c r="C17">
        <v>-0.32046913317531184</v>
      </c>
      <c r="D17">
        <v>-0.33791079529261597</v>
      </c>
      <c r="E17">
        <v>1.7986926735649417E-2</v>
      </c>
      <c r="F17">
        <v>-0.19513279434271788</v>
      </c>
      <c r="I17" t="s">
        <v>7</v>
      </c>
      <c r="J17">
        <v>4.5653509827911339E-2</v>
      </c>
      <c r="K17">
        <v>2.1652441656097057E-2</v>
      </c>
      <c r="L17">
        <v>0.92953722712998943</v>
      </c>
      <c r="M17">
        <v>0.24846097744714668</v>
      </c>
      <c r="O17">
        <f t="shared" si="8"/>
        <v>0</v>
      </c>
      <c r="P17" t="str">
        <f t="shared" si="9"/>
        <v>SPL</v>
      </c>
      <c r="Q17" t="s">
        <v>26</v>
      </c>
      <c r="R17" t="s">
        <v>26</v>
      </c>
      <c r="AD17" s="2"/>
      <c r="AE17" s="2" t="str">
        <f t="shared" si="15"/>
        <v>SPL</v>
      </c>
      <c r="AF17" s="1">
        <f t="shared" si="16"/>
        <v>-0.32046913317531184</v>
      </c>
      <c r="AG17" t="str">
        <f t="shared" ref="AG17:AG47" si="20">Q17</f>
        <v>**</v>
      </c>
      <c r="AH17" s="1">
        <f t="shared" si="17"/>
        <v>-0.33791079529261597</v>
      </c>
      <c r="AI17" t="str">
        <f t="shared" ref="AI17:AI47" si="21">R17</f>
        <v>**</v>
      </c>
      <c r="AJ17" s="1">
        <f t="shared" si="18"/>
        <v>1.7986926735649417E-2</v>
      </c>
      <c r="AL17" s="1">
        <f t="shared" si="19"/>
        <v>-0.19513279434271788</v>
      </c>
    </row>
    <row r="18" spans="1:39">
      <c r="B18" t="s">
        <v>8</v>
      </c>
      <c r="C18">
        <v>-0.21820291752993093</v>
      </c>
      <c r="D18">
        <v>-0.21337737117841507</v>
      </c>
      <c r="E18">
        <v>-0.17050003152275958</v>
      </c>
      <c r="F18">
        <v>-0.27229284559821837</v>
      </c>
      <c r="I18" t="s">
        <v>8</v>
      </c>
      <c r="J18">
        <v>8.0358142172557517E-2</v>
      </c>
      <c r="K18">
        <v>6.2478457057140321E-2</v>
      </c>
      <c r="L18">
        <v>0.35010446675056728</v>
      </c>
      <c r="M18">
        <v>7.3110636751862745E-2</v>
      </c>
      <c r="O18">
        <f t="shared" si="8"/>
        <v>0</v>
      </c>
      <c r="P18" t="str">
        <f t="shared" si="9"/>
        <v>FLW</v>
      </c>
      <c r="Q18" t="s">
        <v>25</v>
      </c>
      <c r="R18" t="s">
        <v>25</v>
      </c>
      <c r="T18" t="s">
        <v>25</v>
      </c>
      <c r="AD18" s="2"/>
      <c r="AE18" s="2" t="str">
        <f t="shared" si="15"/>
        <v>FLW</v>
      </c>
      <c r="AF18" s="1">
        <f t="shared" si="16"/>
        <v>-0.21820291752993093</v>
      </c>
      <c r="AG18" t="str">
        <f t="shared" si="20"/>
        <v>*</v>
      </c>
      <c r="AH18" s="1">
        <f t="shared" si="17"/>
        <v>-0.21337737117841507</v>
      </c>
      <c r="AI18" t="str">
        <f t="shared" si="21"/>
        <v>*</v>
      </c>
      <c r="AJ18" s="1">
        <f t="shared" si="18"/>
        <v>-0.17050003152275958</v>
      </c>
      <c r="AL18" s="1">
        <f t="shared" si="19"/>
        <v>-0.27229284559821837</v>
      </c>
      <c r="AM18" t="str">
        <f t="shared" ref="AM17:AM47" si="22">T18</f>
        <v>*</v>
      </c>
    </row>
    <row r="19" spans="1:39">
      <c r="B19" t="s">
        <v>9</v>
      </c>
      <c r="C19">
        <v>6.9667771438435069E-2</v>
      </c>
      <c r="D19">
        <v>-5.4028285798753829E-2</v>
      </c>
      <c r="E19">
        <v>4.7555470194490107E-2</v>
      </c>
      <c r="F19">
        <v>-3.0309627421791156E-2</v>
      </c>
      <c r="I19" t="s">
        <v>9</v>
      </c>
      <c r="J19">
        <v>0.67145234224412476</v>
      </c>
      <c r="K19">
        <v>0.7199069055596462</v>
      </c>
      <c r="L19">
        <v>0.80734807386221408</v>
      </c>
      <c r="M19">
        <v>0.85187197084395194</v>
      </c>
      <c r="O19">
        <f t="shared" si="8"/>
        <v>0</v>
      </c>
      <c r="P19" t="str">
        <f t="shared" si="9"/>
        <v>SOC</v>
      </c>
      <c r="AD19" s="2"/>
      <c r="AE19" s="2" t="str">
        <f t="shared" si="15"/>
        <v>SOC</v>
      </c>
      <c r="AF19" s="1">
        <f t="shared" si="16"/>
        <v>6.9667771438435069E-2</v>
      </c>
      <c r="AH19" s="1">
        <f t="shared" si="17"/>
        <v>-5.4028285798753829E-2</v>
      </c>
      <c r="AJ19" s="1">
        <f t="shared" si="18"/>
        <v>4.7555470194490107E-2</v>
      </c>
      <c r="AL19" s="1">
        <f t="shared" si="19"/>
        <v>-3.0309627421791156E-2</v>
      </c>
    </row>
    <row r="20" spans="1:39">
      <c r="B20" t="s">
        <v>10</v>
      </c>
      <c r="C20">
        <v>-0.53058552101303169</v>
      </c>
      <c r="D20">
        <v>-0.48063179681549073</v>
      </c>
      <c r="E20">
        <v>-0.2500927268715144</v>
      </c>
      <c r="F20">
        <v>-0.35366912932297195</v>
      </c>
      <c r="I20" t="s">
        <v>10</v>
      </c>
      <c r="J20">
        <v>7.9280591840565973E-4</v>
      </c>
      <c r="K20">
        <v>9.1852307543173071E-4</v>
      </c>
      <c r="L20">
        <v>0.20725312216351421</v>
      </c>
      <c r="M20">
        <v>3.1926984572336267E-2</v>
      </c>
      <c r="O20">
        <f t="shared" si="8"/>
        <v>0</v>
      </c>
      <c r="P20" t="str">
        <f t="shared" si="9"/>
        <v>DEP</v>
      </c>
      <c r="Q20" t="s">
        <v>24</v>
      </c>
      <c r="R20" t="s">
        <v>24</v>
      </c>
      <c r="T20" t="s">
        <v>26</v>
      </c>
      <c r="AD20" s="2"/>
      <c r="AE20" s="2" t="str">
        <f t="shared" si="15"/>
        <v>DEP</v>
      </c>
      <c r="AF20" s="1">
        <f t="shared" si="16"/>
        <v>-0.53058552101303169</v>
      </c>
      <c r="AG20" t="str">
        <f t="shared" si="20"/>
        <v>***</v>
      </c>
      <c r="AH20" s="1">
        <f t="shared" si="17"/>
        <v>-0.48063179681549073</v>
      </c>
      <c r="AI20" t="str">
        <f t="shared" si="21"/>
        <v>***</v>
      </c>
      <c r="AJ20" s="1">
        <f t="shared" si="18"/>
        <v>-0.2500927268715144</v>
      </c>
      <c r="AL20" s="1">
        <f t="shared" si="19"/>
        <v>-0.35366912932297195</v>
      </c>
      <c r="AM20" t="str">
        <f t="shared" si="22"/>
        <v>**</v>
      </c>
    </row>
    <row r="21" spans="1:39">
      <c r="B21" t="s">
        <v>11</v>
      </c>
      <c r="C21">
        <v>-0.38069290235319964</v>
      </c>
      <c r="D21">
        <v>-0.31714795083837921</v>
      </c>
      <c r="E21">
        <v>-9.6383441607164916E-2</v>
      </c>
      <c r="F21">
        <v>-0.17262685690020063</v>
      </c>
      <c r="I21" t="s">
        <v>11</v>
      </c>
      <c r="J21">
        <v>9.9707969935527193E-4</v>
      </c>
      <c r="K21">
        <v>2.8267326052623535E-3</v>
      </c>
      <c r="L21">
        <v>0.58004016629359023</v>
      </c>
      <c r="M21">
        <v>0.23403631311389306</v>
      </c>
      <c r="O21">
        <f t="shared" si="8"/>
        <v>0</v>
      </c>
      <c r="P21" t="str">
        <f t="shared" si="9"/>
        <v>BED</v>
      </c>
      <c r="Q21" t="s">
        <v>24</v>
      </c>
      <c r="R21" t="s">
        <v>24</v>
      </c>
      <c r="AD21" s="2"/>
      <c r="AE21" s="2" t="str">
        <f t="shared" si="15"/>
        <v>BED</v>
      </c>
      <c r="AF21" s="1">
        <f t="shared" si="16"/>
        <v>-0.38069290235319964</v>
      </c>
      <c r="AG21" t="str">
        <f t="shared" si="20"/>
        <v>***</v>
      </c>
      <c r="AH21" s="1">
        <f t="shared" si="17"/>
        <v>-0.31714795083837921</v>
      </c>
      <c r="AI21" t="str">
        <f t="shared" si="21"/>
        <v>***</v>
      </c>
      <c r="AJ21" s="1">
        <f t="shared" si="18"/>
        <v>-9.6383441607164916E-2</v>
      </c>
      <c r="AL21" s="1">
        <f t="shared" si="19"/>
        <v>-0.17262685690020063</v>
      </c>
    </row>
    <row r="22" spans="1:39">
      <c r="B22" t="s">
        <v>12</v>
      </c>
      <c r="C22">
        <v>-0.70090277298561632</v>
      </c>
      <c r="D22">
        <v>-0.47749409711114799</v>
      </c>
      <c r="E22">
        <v>0.13452225079766295</v>
      </c>
      <c r="F22">
        <v>-7.9552800206575906E-3</v>
      </c>
      <c r="I22" t="s">
        <v>12</v>
      </c>
      <c r="J22">
        <v>1.2622222127783432E-4</v>
      </c>
      <c r="K22">
        <v>4.413645074872556E-3</v>
      </c>
      <c r="L22">
        <v>0.55307685316720412</v>
      </c>
      <c r="M22">
        <v>0.96638583947224543</v>
      </c>
      <c r="O22">
        <f t="shared" si="8"/>
        <v>0</v>
      </c>
      <c r="P22" t="str">
        <f t="shared" si="9"/>
        <v>FLUSH</v>
      </c>
      <c r="Q22" t="s">
        <v>24</v>
      </c>
      <c r="R22" t="s">
        <v>24</v>
      </c>
      <c r="X22" t="b">
        <f t="shared" ref="X17:X47" si="23">J22&lt;0.05/128</f>
        <v>1</v>
      </c>
      <c r="AD22" s="2"/>
      <c r="AE22" s="2" t="str">
        <f t="shared" si="15"/>
        <v>FLUSH</v>
      </c>
      <c r="AF22" s="1">
        <f t="shared" si="16"/>
        <v>-0.70090277298561632</v>
      </c>
      <c r="AG22" t="str">
        <f t="shared" si="20"/>
        <v>***</v>
      </c>
      <c r="AH22" s="1">
        <f t="shared" si="17"/>
        <v>-0.47749409711114799</v>
      </c>
      <c r="AI22" t="str">
        <f t="shared" si="21"/>
        <v>***</v>
      </c>
      <c r="AJ22" s="1">
        <f t="shared" si="18"/>
        <v>0.13452225079766295</v>
      </c>
      <c r="AL22" s="1">
        <f t="shared" si="19"/>
        <v>-7.9552800206575906E-3</v>
      </c>
    </row>
    <row r="23" spans="1:39">
      <c r="B23" t="s">
        <v>13</v>
      </c>
      <c r="C23">
        <v>-0.25593923261396295</v>
      </c>
      <c r="D23">
        <v>-0.33166008062916202</v>
      </c>
      <c r="E23">
        <v>-0.4151569071633025</v>
      </c>
      <c r="F23">
        <v>-0.42425697542479363</v>
      </c>
      <c r="I23" t="s">
        <v>13</v>
      </c>
      <c r="J23">
        <v>0.14196165838945285</v>
      </c>
      <c r="K23">
        <v>3.8261776648733543E-2</v>
      </c>
      <c r="L23">
        <v>6.1931066398642383E-2</v>
      </c>
      <c r="M23">
        <v>2.1851795565740378E-2</v>
      </c>
      <c r="O23">
        <f t="shared" si="8"/>
        <v>0</v>
      </c>
      <c r="P23" t="str">
        <f t="shared" si="9"/>
        <v>COG</v>
      </c>
      <c r="R23" t="s">
        <v>26</v>
      </c>
      <c r="S23" t="s">
        <v>25</v>
      </c>
      <c r="T23" t="s">
        <v>26</v>
      </c>
      <c r="AD23" s="2"/>
      <c r="AE23" s="2" t="str">
        <f t="shared" si="15"/>
        <v>COG</v>
      </c>
      <c r="AF23" s="1">
        <f t="shared" si="16"/>
        <v>-0.25593923261396295</v>
      </c>
      <c r="AH23" s="1">
        <f t="shared" si="17"/>
        <v>-0.33166008062916202</v>
      </c>
      <c r="AI23" t="str">
        <f t="shared" si="21"/>
        <v>**</v>
      </c>
      <c r="AJ23" s="1">
        <f t="shared" si="18"/>
        <v>-0.4151569071633025</v>
      </c>
      <c r="AK23" t="str">
        <f t="shared" ref="AK17:AK47" si="24">S23</f>
        <v>*</v>
      </c>
      <c r="AL23" s="1">
        <f t="shared" si="19"/>
        <v>-0.42425697542479363</v>
      </c>
      <c r="AM23" t="str">
        <f t="shared" si="22"/>
        <v>**</v>
      </c>
    </row>
    <row r="24" spans="1:39">
      <c r="B24" t="s">
        <v>14</v>
      </c>
      <c r="C24">
        <v>-0.38599610836241144</v>
      </c>
      <c r="D24">
        <v>-0.3163825981535312</v>
      </c>
      <c r="E24">
        <v>-0.35968761118436388</v>
      </c>
      <c r="F24">
        <v>-0.35603513152559146</v>
      </c>
      <c r="I24" t="s">
        <v>14</v>
      </c>
      <c r="J24">
        <v>7.5430635064879185E-4</v>
      </c>
      <c r="K24">
        <v>2.629389707016309E-3</v>
      </c>
      <c r="L24">
        <v>4.2658075060888222E-2</v>
      </c>
      <c r="M24">
        <v>1.5880829053433999E-2</v>
      </c>
      <c r="O24">
        <f t="shared" si="8"/>
        <v>0</v>
      </c>
      <c r="P24" t="str">
        <f t="shared" si="9"/>
        <v>HOSP</v>
      </c>
      <c r="Q24" t="s">
        <v>24</v>
      </c>
      <c r="R24" t="s">
        <v>24</v>
      </c>
      <c r="S24" t="s">
        <v>26</v>
      </c>
      <c r="T24" t="s">
        <v>26</v>
      </c>
      <c r="AD24" s="2"/>
      <c r="AE24" s="2" t="str">
        <f t="shared" si="15"/>
        <v>HOSP</v>
      </c>
      <c r="AF24" s="1">
        <f t="shared" si="16"/>
        <v>-0.38599610836241144</v>
      </c>
      <c r="AG24" t="str">
        <f t="shared" si="20"/>
        <v>***</v>
      </c>
      <c r="AH24" s="1">
        <f t="shared" si="17"/>
        <v>-0.3163825981535312</v>
      </c>
      <c r="AI24" t="str">
        <f t="shared" si="21"/>
        <v>***</v>
      </c>
      <c r="AJ24" s="1">
        <f t="shared" si="18"/>
        <v>-0.35968761118436388</v>
      </c>
      <c r="AK24" t="str">
        <f t="shared" si="24"/>
        <v>**</v>
      </c>
      <c r="AL24" s="1">
        <f t="shared" si="19"/>
        <v>-0.35603513152559146</v>
      </c>
      <c r="AM24" t="str">
        <f t="shared" si="22"/>
        <v>**</v>
      </c>
    </row>
    <row r="25" spans="1:39">
      <c r="B25" t="s">
        <v>15</v>
      </c>
      <c r="C25">
        <v>-1.0243352259886154</v>
      </c>
      <c r="D25">
        <v>-0.83007118609847508</v>
      </c>
      <c r="E25">
        <v>-0.51189183749516898</v>
      </c>
      <c r="F25">
        <v>-0.71290075583102597</v>
      </c>
      <c r="I25" t="s">
        <v>15</v>
      </c>
      <c r="J25">
        <v>6.7415576587283595E-10</v>
      </c>
      <c r="K25">
        <v>5.1140125001184189E-8</v>
      </c>
      <c r="L25">
        <v>1.8963668727873147E-2</v>
      </c>
      <c r="M25">
        <v>8.2816955901653312E-5</v>
      </c>
      <c r="O25">
        <f t="shared" si="8"/>
        <v>0</v>
      </c>
      <c r="P25" t="str">
        <f t="shared" si="9"/>
        <v>EVGG</v>
      </c>
      <c r="Q25" t="s">
        <v>24</v>
      </c>
      <c r="R25" t="s">
        <v>24</v>
      </c>
      <c r="S25" t="s">
        <v>26</v>
      </c>
      <c r="T25" t="s">
        <v>24</v>
      </c>
      <c r="X25" t="b">
        <f t="shared" si="23"/>
        <v>1</v>
      </c>
      <c r="Y25" t="b">
        <f t="shared" ref="Y17:Y47" si="25">K25&lt;0.05/128</f>
        <v>1</v>
      </c>
      <c r="AA25" t="b">
        <f t="shared" ref="AA17:AA47" si="26">M25&lt;0.05/128</f>
        <v>1</v>
      </c>
      <c r="AD25" s="2"/>
      <c r="AE25" s="2" t="str">
        <f t="shared" si="15"/>
        <v>EVGG</v>
      </c>
      <c r="AF25" s="1">
        <f t="shared" si="16"/>
        <v>-1.0243352259886154</v>
      </c>
      <c r="AG25" t="str">
        <f t="shared" si="20"/>
        <v>***</v>
      </c>
      <c r="AH25" s="1">
        <f t="shared" si="17"/>
        <v>-0.83007118609847508</v>
      </c>
      <c r="AI25" t="str">
        <f t="shared" si="21"/>
        <v>***</v>
      </c>
      <c r="AJ25" s="1">
        <f t="shared" si="18"/>
        <v>-0.51189183749516898</v>
      </c>
      <c r="AK25" t="str">
        <f t="shared" si="24"/>
        <v>**</v>
      </c>
      <c r="AL25" s="1">
        <f t="shared" si="19"/>
        <v>-0.71290075583102597</v>
      </c>
      <c r="AM25" t="str">
        <f t="shared" si="22"/>
        <v>***</v>
      </c>
    </row>
    <row r="26" spans="1:39">
      <c r="B26" t="s">
        <v>16</v>
      </c>
      <c r="C26">
        <v>-0.57989035667526545</v>
      </c>
      <c r="D26">
        <v>-0.50559279786394973</v>
      </c>
      <c r="E26">
        <v>-0.63039623946991274</v>
      </c>
      <c r="F26">
        <v>-0.37537210330175408</v>
      </c>
      <c r="I26" t="s">
        <v>16</v>
      </c>
      <c r="J26">
        <v>1.8281405662672005E-4</v>
      </c>
      <c r="K26">
        <v>3.7290544161916532E-4</v>
      </c>
      <c r="L26">
        <v>1.4318145199045279E-3</v>
      </c>
      <c r="M26">
        <v>2.2310566480687497E-2</v>
      </c>
      <c r="O26">
        <f t="shared" si="8"/>
        <v>0</v>
      </c>
      <c r="P26" t="str">
        <f t="shared" si="9"/>
        <v>LEV</v>
      </c>
      <c r="Q26" t="s">
        <v>24</v>
      </c>
      <c r="R26" t="s">
        <v>24</v>
      </c>
      <c r="S26" t="s">
        <v>24</v>
      </c>
      <c r="T26" t="s">
        <v>26</v>
      </c>
      <c r="X26" t="b">
        <f t="shared" si="23"/>
        <v>1</v>
      </c>
      <c r="Y26" t="b">
        <f t="shared" si="25"/>
        <v>1</v>
      </c>
      <c r="AD26" s="2"/>
      <c r="AE26" s="2" t="str">
        <f t="shared" si="15"/>
        <v>LEV</v>
      </c>
      <c r="AF26" s="1">
        <f t="shared" si="16"/>
        <v>-0.57989035667526545</v>
      </c>
      <c r="AG26" t="str">
        <f t="shared" si="20"/>
        <v>***</v>
      </c>
      <c r="AH26" s="1">
        <f t="shared" si="17"/>
        <v>-0.50559279786394973</v>
      </c>
      <c r="AI26" t="str">
        <f t="shared" si="21"/>
        <v>***</v>
      </c>
      <c r="AJ26" s="1">
        <f t="shared" si="18"/>
        <v>-0.63039623946991274</v>
      </c>
      <c r="AK26" t="str">
        <f t="shared" si="24"/>
        <v>***</v>
      </c>
      <c r="AL26" s="1">
        <f t="shared" si="19"/>
        <v>-0.37537210330175408</v>
      </c>
      <c r="AM26" t="str">
        <f t="shared" si="22"/>
        <v>**</v>
      </c>
    </row>
    <row r="27" spans="1:39">
      <c r="B27" t="s">
        <v>17</v>
      </c>
      <c r="C27">
        <v>-0.80057869241844837</v>
      </c>
      <c r="D27">
        <v>-0.76768457501081855</v>
      </c>
      <c r="E27">
        <v>-0.6348105243975587</v>
      </c>
      <c r="F27">
        <v>-0.55213046572116398</v>
      </c>
      <c r="I27" t="s">
        <v>17</v>
      </c>
      <c r="J27">
        <v>2.1818885781482673E-6</v>
      </c>
      <c r="K27">
        <v>7.5422392658895015E-7</v>
      </c>
      <c r="L27">
        <v>1.694383956601507E-3</v>
      </c>
      <c r="M27">
        <v>1.0084748870048076E-3</v>
      </c>
      <c r="O27">
        <f t="shared" si="8"/>
        <v>0</v>
      </c>
      <c r="P27" t="str">
        <f t="shared" si="9"/>
        <v>EXSTR</v>
      </c>
      <c r="Q27" t="s">
        <v>24</v>
      </c>
      <c r="R27" t="s">
        <v>24</v>
      </c>
      <c r="S27" t="s">
        <v>24</v>
      </c>
      <c r="T27" t="s">
        <v>24</v>
      </c>
      <c r="X27" t="b">
        <f t="shared" si="23"/>
        <v>1</v>
      </c>
      <c r="Y27" t="b">
        <f t="shared" si="25"/>
        <v>1</v>
      </c>
      <c r="AD27" s="2"/>
      <c r="AE27" s="2" t="str">
        <f t="shared" si="15"/>
        <v>EXSTR</v>
      </c>
      <c r="AF27" s="1">
        <f t="shared" si="16"/>
        <v>-0.80057869241844837</v>
      </c>
      <c r="AG27" t="str">
        <f t="shared" si="20"/>
        <v>***</v>
      </c>
      <c r="AH27" s="1">
        <f t="shared" si="17"/>
        <v>-0.76768457501081855</v>
      </c>
      <c r="AI27" t="str">
        <f t="shared" si="21"/>
        <v>***</v>
      </c>
      <c r="AJ27" s="1">
        <f t="shared" si="18"/>
        <v>-0.6348105243975587</v>
      </c>
      <c r="AK27" t="str">
        <f t="shared" si="24"/>
        <v>***</v>
      </c>
      <c r="AL27" s="1">
        <f t="shared" si="19"/>
        <v>-0.55213046572116398</v>
      </c>
      <c r="AM27" t="str">
        <f t="shared" si="22"/>
        <v>***</v>
      </c>
    </row>
    <row r="28" spans="1:39">
      <c r="B28" t="s">
        <v>18</v>
      </c>
      <c r="C28">
        <v>-1.5200548144530019</v>
      </c>
      <c r="D28">
        <v>-1.2800764307629429</v>
      </c>
      <c r="E28">
        <v>-0.97550394113287819</v>
      </c>
      <c r="F28">
        <v>-0.87526369981097163</v>
      </c>
      <c r="I28" t="s">
        <v>18</v>
      </c>
      <c r="J28">
        <v>1.6591175725969257E-19</v>
      </c>
      <c r="K28">
        <v>1.1094840378976236E-16</v>
      </c>
      <c r="L28">
        <v>2.7833637429193106E-6</v>
      </c>
      <c r="M28">
        <v>4.140023683927302E-7</v>
      </c>
      <c r="O28">
        <f t="shared" si="8"/>
        <v>0</v>
      </c>
      <c r="P28" t="str">
        <f t="shared" si="9"/>
        <v>IADL</v>
      </c>
      <c r="Q28" t="s">
        <v>24</v>
      </c>
      <c r="R28" t="s">
        <v>24</v>
      </c>
      <c r="S28" t="s">
        <v>24</v>
      </c>
      <c r="T28" t="s">
        <v>24</v>
      </c>
      <c r="X28" t="b">
        <f t="shared" si="23"/>
        <v>1</v>
      </c>
      <c r="Y28" t="b">
        <f t="shared" si="25"/>
        <v>1</v>
      </c>
      <c r="Z28" t="b">
        <f t="shared" ref="Z17:Z47" si="27">L28&lt;0.05/128</f>
        <v>1</v>
      </c>
      <c r="AA28" t="b">
        <f t="shared" si="26"/>
        <v>1</v>
      </c>
      <c r="AD28" s="2"/>
      <c r="AE28" s="2" t="str">
        <f t="shared" si="15"/>
        <v>IADL</v>
      </c>
      <c r="AF28" s="1">
        <f t="shared" si="16"/>
        <v>-1.5200548144530019</v>
      </c>
      <c r="AG28" t="str">
        <f t="shared" si="20"/>
        <v>***</v>
      </c>
      <c r="AH28" s="1">
        <f t="shared" si="17"/>
        <v>-1.2800764307629429</v>
      </c>
      <c r="AI28" t="str">
        <f t="shared" si="21"/>
        <v>***</v>
      </c>
      <c r="AJ28" s="1">
        <f t="shared" si="18"/>
        <v>-0.97550394113287819</v>
      </c>
      <c r="AK28" t="str">
        <f t="shared" si="24"/>
        <v>***</v>
      </c>
      <c r="AL28" s="1">
        <f t="shared" si="19"/>
        <v>-0.87526369981097163</v>
      </c>
      <c r="AM28" t="str">
        <f t="shared" si="22"/>
        <v>***</v>
      </c>
    </row>
    <row r="29" spans="1:39">
      <c r="B29" t="s">
        <v>19</v>
      </c>
      <c r="C29">
        <v>-1.4386149191687061</v>
      </c>
      <c r="D29">
        <v>-1.1401544908335757</v>
      </c>
      <c r="E29">
        <v>-1.2125655864715137</v>
      </c>
      <c r="F29">
        <v>-1.1009398985383718</v>
      </c>
      <c r="I29" t="s">
        <v>19</v>
      </c>
      <c r="J29">
        <v>4.0447879087201429E-26</v>
      </c>
      <c r="K29">
        <v>7.7465103986358273E-20</v>
      </c>
      <c r="L29">
        <v>3.1414820784788774E-10</v>
      </c>
      <c r="M29">
        <v>5.6859490122880631E-12</v>
      </c>
      <c r="O29">
        <f t="shared" si="8"/>
        <v>0</v>
      </c>
      <c r="P29" t="str">
        <f t="shared" si="9"/>
        <v>BLOCK</v>
      </c>
      <c r="Q29" t="s">
        <v>24</v>
      </c>
      <c r="R29" t="s">
        <v>24</v>
      </c>
      <c r="S29" t="s">
        <v>24</v>
      </c>
      <c r="T29" t="s">
        <v>24</v>
      </c>
      <c r="X29" t="b">
        <f t="shared" si="23"/>
        <v>1</v>
      </c>
      <c r="Y29" t="b">
        <f t="shared" si="25"/>
        <v>1</v>
      </c>
      <c r="Z29" t="b">
        <f t="shared" si="27"/>
        <v>1</v>
      </c>
      <c r="AA29" t="b">
        <f t="shared" si="26"/>
        <v>1</v>
      </c>
      <c r="AD29" s="2"/>
      <c r="AE29" s="2" t="str">
        <f t="shared" si="15"/>
        <v>BLOCK</v>
      </c>
      <c r="AF29" s="1">
        <f t="shared" si="16"/>
        <v>-1.4386149191687061</v>
      </c>
      <c r="AG29" t="str">
        <f t="shared" si="20"/>
        <v>***</v>
      </c>
      <c r="AH29" s="1">
        <f t="shared" si="17"/>
        <v>-1.1401544908335757</v>
      </c>
      <c r="AI29" t="str">
        <f t="shared" si="21"/>
        <v>***</v>
      </c>
      <c r="AJ29" s="1">
        <f t="shared" si="18"/>
        <v>-1.2125655864715137</v>
      </c>
      <c r="AK29" t="str">
        <f t="shared" si="24"/>
        <v>***</v>
      </c>
      <c r="AL29" s="1">
        <f t="shared" si="19"/>
        <v>-1.1009398985383718</v>
      </c>
      <c r="AM29" t="str">
        <f t="shared" si="22"/>
        <v>***</v>
      </c>
    </row>
    <row r="30" spans="1:39">
      <c r="B30" t="s">
        <v>20</v>
      </c>
      <c r="C30">
        <v>-1.3429166060750801</v>
      </c>
      <c r="D30">
        <v>-1.1452257591065684</v>
      </c>
      <c r="E30">
        <v>-1.1001214360954397</v>
      </c>
      <c r="F30">
        <v>-0.88179606966052104</v>
      </c>
      <c r="I30" t="s">
        <v>20</v>
      </c>
      <c r="J30">
        <v>1.5431568572866614E-20</v>
      </c>
      <c r="K30">
        <v>6.3892593364403664E-18</v>
      </c>
      <c r="L30">
        <v>1.0943037178103521E-8</v>
      </c>
      <c r="M30">
        <v>3.7132151997772972E-8</v>
      </c>
      <c r="O30">
        <f t="shared" si="8"/>
        <v>0</v>
      </c>
      <c r="P30" t="str">
        <f t="shared" si="9"/>
        <v>ADL</v>
      </c>
      <c r="Q30" t="s">
        <v>24</v>
      </c>
      <c r="R30" t="s">
        <v>24</v>
      </c>
      <c r="S30" t="s">
        <v>24</v>
      </c>
      <c r="T30" t="s">
        <v>24</v>
      </c>
      <c r="X30" t="b">
        <f t="shared" si="23"/>
        <v>1</v>
      </c>
      <c r="Y30" t="b">
        <f t="shared" si="25"/>
        <v>1</v>
      </c>
      <c r="Z30" t="b">
        <f t="shared" si="27"/>
        <v>1</v>
      </c>
      <c r="AA30" t="b">
        <f t="shared" si="26"/>
        <v>1</v>
      </c>
      <c r="AD30" s="2"/>
      <c r="AE30" s="2" t="str">
        <f t="shared" si="15"/>
        <v>ADL</v>
      </c>
      <c r="AF30" s="1">
        <f t="shared" si="16"/>
        <v>-1.3429166060750801</v>
      </c>
      <c r="AG30" t="str">
        <f t="shared" si="20"/>
        <v>***</v>
      </c>
      <c r="AH30" s="1">
        <f t="shared" si="17"/>
        <v>-1.1452257591065684</v>
      </c>
      <c r="AI30" t="str">
        <f t="shared" si="21"/>
        <v>***</v>
      </c>
      <c r="AJ30" s="1">
        <f t="shared" si="18"/>
        <v>-1.1001214360954397</v>
      </c>
      <c r="AK30" t="str">
        <f t="shared" si="24"/>
        <v>***</v>
      </c>
      <c r="AL30" s="1">
        <f t="shared" si="19"/>
        <v>-0.88179606966052104</v>
      </c>
      <c r="AM30" t="str">
        <f t="shared" si="22"/>
        <v>***</v>
      </c>
    </row>
    <row r="31" spans="1:39">
      <c r="B31" t="s">
        <v>21</v>
      </c>
      <c r="C31">
        <v>-1.9287172439601137</v>
      </c>
      <c r="D31">
        <v>-1.7070452668820135</v>
      </c>
      <c r="E31">
        <v>-1.3942836042252325</v>
      </c>
      <c r="F31">
        <v>-1.3944389994570923</v>
      </c>
      <c r="I31" t="s">
        <v>21</v>
      </c>
      <c r="J31">
        <v>5.357741061164324E-32</v>
      </c>
      <c r="K31">
        <v>1.0173045104954258E-29</v>
      </c>
      <c r="L31">
        <v>4.5678664284157429E-11</v>
      </c>
      <c r="M31">
        <v>1.6932286832129219E-15</v>
      </c>
      <c r="O31">
        <f t="shared" si="8"/>
        <v>0</v>
      </c>
      <c r="P31" t="str">
        <f t="shared" si="9"/>
        <v>TWLK</v>
      </c>
      <c r="Q31" t="s">
        <v>24</v>
      </c>
      <c r="R31" t="s">
        <v>24</v>
      </c>
      <c r="S31" t="s">
        <v>24</v>
      </c>
      <c r="T31" t="s">
        <v>24</v>
      </c>
      <c r="X31" t="b">
        <f t="shared" si="23"/>
        <v>1</v>
      </c>
      <c r="Y31" t="b">
        <f t="shared" si="25"/>
        <v>1</v>
      </c>
      <c r="Z31" t="b">
        <f t="shared" si="27"/>
        <v>1</v>
      </c>
      <c r="AA31" t="b">
        <f t="shared" si="26"/>
        <v>1</v>
      </c>
      <c r="AD31" s="2"/>
      <c r="AE31" s="2" t="str">
        <f t="shared" si="15"/>
        <v>TWLK</v>
      </c>
      <c r="AF31" s="1">
        <f t="shared" si="16"/>
        <v>-1.9287172439601137</v>
      </c>
      <c r="AG31" t="str">
        <f t="shared" si="20"/>
        <v>***</v>
      </c>
      <c r="AH31" s="1">
        <f t="shared" si="17"/>
        <v>-1.7070452668820135</v>
      </c>
      <c r="AI31" t="str">
        <f t="shared" si="21"/>
        <v>***</v>
      </c>
      <c r="AJ31" s="1">
        <f t="shared" si="18"/>
        <v>-1.3942836042252325</v>
      </c>
      <c r="AK31" t="str">
        <f t="shared" si="24"/>
        <v>***</v>
      </c>
      <c r="AL31" s="1">
        <f t="shared" si="19"/>
        <v>-1.3944389994570923</v>
      </c>
      <c r="AM31" t="str">
        <f t="shared" si="22"/>
        <v>***</v>
      </c>
    </row>
    <row r="32" spans="1:39">
      <c r="A32" t="s">
        <v>22</v>
      </c>
      <c r="B32" t="s">
        <v>6</v>
      </c>
      <c r="C32">
        <v>5.4420373115295496E-2</v>
      </c>
      <c r="D32">
        <v>-0.14667202787872474</v>
      </c>
      <c r="E32">
        <v>0.4747360425393049</v>
      </c>
      <c r="F32">
        <v>3.3320716925702043E-2</v>
      </c>
      <c r="H32" t="s">
        <v>22</v>
      </c>
      <c r="I32" t="s">
        <v>6</v>
      </c>
      <c r="J32">
        <v>0.72327951115700095</v>
      </c>
      <c r="K32">
        <v>0.27521365367903283</v>
      </c>
      <c r="L32">
        <v>6.1078895043026736E-2</v>
      </c>
      <c r="M32">
        <v>0.87984686246688493</v>
      </c>
      <c r="O32" t="str">
        <f t="shared" si="8"/>
        <v>black</v>
      </c>
      <c r="P32" t="str">
        <f t="shared" si="9"/>
        <v>ALIVE</v>
      </c>
      <c r="S32" t="s">
        <v>25</v>
      </c>
      <c r="AD32" s="2" t="str">
        <f>O32</f>
        <v>black</v>
      </c>
      <c r="AE32" s="2" t="str">
        <f t="shared" si="15"/>
        <v>ALIVE</v>
      </c>
      <c r="AF32" s="1">
        <f t="shared" si="16"/>
        <v>5.4420373115295496E-2</v>
      </c>
      <c r="AH32" s="1">
        <f t="shared" si="17"/>
        <v>-0.14667202787872474</v>
      </c>
      <c r="AJ32" s="1">
        <f t="shared" si="18"/>
        <v>0.4747360425393049</v>
      </c>
      <c r="AK32" t="str">
        <f t="shared" si="24"/>
        <v>*</v>
      </c>
      <c r="AL32" s="1">
        <f t="shared" si="19"/>
        <v>3.3320716925702043E-2</v>
      </c>
    </row>
    <row r="33" spans="2:39">
      <c r="B33" t="s">
        <v>7</v>
      </c>
      <c r="C33">
        <v>0.41266498732830853</v>
      </c>
      <c r="D33">
        <v>-4.9215042125096808E-2</v>
      </c>
      <c r="E33">
        <v>0.27440858550160768</v>
      </c>
      <c r="F33">
        <v>0.28868698262902709</v>
      </c>
      <c r="I33" t="s">
        <v>7</v>
      </c>
      <c r="J33">
        <v>0.10474296302184725</v>
      </c>
      <c r="K33">
        <v>0.82573798775890095</v>
      </c>
      <c r="L33">
        <v>0.44364635666994245</v>
      </c>
      <c r="M33">
        <v>0.34986767543776687</v>
      </c>
      <c r="O33">
        <f t="shared" si="8"/>
        <v>0</v>
      </c>
      <c r="P33" t="str">
        <f t="shared" si="9"/>
        <v>SPL</v>
      </c>
      <c r="AD33" s="2"/>
      <c r="AE33" s="2" t="str">
        <f t="shared" si="15"/>
        <v>SPL</v>
      </c>
      <c r="AF33" s="1">
        <f t="shared" si="16"/>
        <v>0.41266498732830853</v>
      </c>
      <c r="AH33" s="1">
        <f t="shared" si="17"/>
        <v>-4.9215042125096808E-2</v>
      </c>
      <c r="AJ33" s="1">
        <f t="shared" si="18"/>
        <v>0.27440858550160768</v>
      </c>
      <c r="AL33" s="1">
        <f t="shared" si="19"/>
        <v>0.28868698262902709</v>
      </c>
    </row>
    <row r="34" spans="2:39">
      <c r="B34" t="s">
        <v>8</v>
      </c>
      <c r="C34">
        <v>0.26583661136567804</v>
      </c>
      <c r="D34">
        <v>-0.20882094608247967</v>
      </c>
      <c r="E34">
        <v>0.32607996431162384</v>
      </c>
      <c r="F34">
        <v>8.8530430863891035E-2</v>
      </c>
      <c r="I34" t="s">
        <v>8</v>
      </c>
      <c r="J34">
        <v>0.20247140545147779</v>
      </c>
      <c r="K34">
        <v>0.255249459664596</v>
      </c>
      <c r="L34">
        <v>0.28711219235698554</v>
      </c>
      <c r="M34">
        <v>0.73839152915982997</v>
      </c>
      <c r="O34">
        <f t="shared" si="8"/>
        <v>0</v>
      </c>
      <c r="P34" t="str">
        <f t="shared" si="9"/>
        <v>FLW</v>
      </c>
      <c r="AD34" s="2"/>
      <c r="AE34" s="2" t="str">
        <f t="shared" si="15"/>
        <v>FLW</v>
      </c>
      <c r="AF34" s="1">
        <f t="shared" si="16"/>
        <v>0.26583661136567804</v>
      </c>
      <c r="AH34" s="1">
        <f t="shared" si="17"/>
        <v>-0.20882094608247967</v>
      </c>
      <c r="AJ34" s="1">
        <f t="shared" si="18"/>
        <v>0.32607996431162384</v>
      </c>
      <c r="AL34" s="1">
        <f t="shared" si="19"/>
        <v>8.8530430863891035E-2</v>
      </c>
    </row>
    <row r="35" spans="2:39">
      <c r="B35" t="s">
        <v>9</v>
      </c>
      <c r="C35">
        <v>0.27693485337406754</v>
      </c>
      <c r="D35">
        <v>0.12251255169865465</v>
      </c>
      <c r="E35">
        <v>2.0873748565080626E-2</v>
      </c>
      <c r="F35">
        <v>-0.26501973521874495</v>
      </c>
      <c r="I35" t="s">
        <v>9</v>
      </c>
      <c r="J35">
        <v>0.32849487486960771</v>
      </c>
      <c r="K35">
        <v>0.62332757504120118</v>
      </c>
      <c r="L35">
        <v>0.95505296289228159</v>
      </c>
      <c r="M35">
        <v>0.40832301773413049</v>
      </c>
      <c r="O35">
        <f t="shared" si="8"/>
        <v>0</v>
      </c>
      <c r="P35" t="str">
        <f t="shared" si="9"/>
        <v>SOC</v>
      </c>
      <c r="AD35" s="2"/>
      <c r="AE35" s="2" t="str">
        <f t="shared" si="15"/>
        <v>SOC</v>
      </c>
      <c r="AF35" s="1">
        <f t="shared" si="16"/>
        <v>0.27693485337406754</v>
      </c>
      <c r="AH35" s="1">
        <f t="shared" si="17"/>
        <v>0.12251255169865465</v>
      </c>
      <c r="AJ35" s="1">
        <f t="shared" si="18"/>
        <v>2.0873748565080626E-2</v>
      </c>
      <c r="AL35" s="1">
        <f t="shared" si="19"/>
        <v>-0.26501973521874495</v>
      </c>
    </row>
    <row r="36" spans="2:39">
      <c r="B36" t="s">
        <v>10</v>
      </c>
      <c r="C36">
        <v>0.24238787813397406</v>
      </c>
      <c r="D36">
        <v>-0.33955110761626672</v>
      </c>
      <c r="E36">
        <v>1.661706581771245E-2</v>
      </c>
      <c r="F36">
        <v>4.5905414389183836E-2</v>
      </c>
      <c r="I36" t="s">
        <v>10</v>
      </c>
      <c r="J36">
        <v>0.38302651162199275</v>
      </c>
      <c r="K36">
        <v>0.16522209198782975</v>
      </c>
      <c r="L36">
        <v>0.96454419832299554</v>
      </c>
      <c r="M36">
        <v>0.88699463722860938</v>
      </c>
      <c r="O36">
        <f t="shared" si="8"/>
        <v>0</v>
      </c>
      <c r="P36" t="str">
        <f t="shared" si="9"/>
        <v>DEP</v>
      </c>
      <c r="AD36" s="2"/>
      <c r="AE36" s="2" t="str">
        <f t="shared" si="15"/>
        <v>DEP</v>
      </c>
      <c r="AF36" s="1">
        <f t="shared" si="16"/>
        <v>0.24238787813397406</v>
      </c>
      <c r="AH36" s="1">
        <f t="shared" si="17"/>
        <v>-0.33955110761626672</v>
      </c>
      <c r="AJ36" s="1">
        <f t="shared" si="18"/>
        <v>1.661706581771245E-2</v>
      </c>
      <c r="AL36" s="1">
        <f t="shared" si="19"/>
        <v>4.5905414389183836E-2</v>
      </c>
    </row>
    <row r="37" spans="2:39">
      <c r="B37" t="s">
        <v>11</v>
      </c>
      <c r="C37">
        <v>8.2719805162051005E-2</v>
      </c>
      <c r="D37">
        <v>-0.36839322828431859</v>
      </c>
      <c r="E37">
        <v>0.28035485185020342</v>
      </c>
      <c r="F37">
        <v>-9.9325323530166279E-2</v>
      </c>
      <c r="I37" t="s">
        <v>11</v>
      </c>
      <c r="J37">
        <v>0.67843534034796238</v>
      </c>
      <c r="K37">
        <v>3.6032010132540496E-2</v>
      </c>
      <c r="L37">
        <v>0.32512559161677002</v>
      </c>
      <c r="M37">
        <v>0.68841447948009449</v>
      </c>
      <c r="O37">
        <f t="shared" si="8"/>
        <v>0</v>
      </c>
      <c r="P37" t="str">
        <f t="shared" si="9"/>
        <v>BED</v>
      </c>
      <c r="R37" t="s">
        <v>26</v>
      </c>
      <c r="AD37" s="2"/>
      <c r="AE37" s="2" t="str">
        <f t="shared" si="15"/>
        <v>BED</v>
      </c>
      <c r="AF37" s="1">
        <f t="shared" si="16"/>
        <v>8.2719805162051005E-2</v>
      </c>
      <c r="AH37" s="1">
        <f t="shared" si="17"/>
        <v>-0.36839322828431859</v>
      </c>
      <c r="AI37" t="str">
        <f t="shared" si="21"/>
        <v>**</v>
      </c>
      <c r="AJ37" s="1">
        <f t="shared" si="18"/>
        <v>0.28035485185020342</v>
      </c>
      <c r="AL37" s="1">
        <f t="shared" si="19"/>
        <v>-9.9325323530166279E-2</v>
      </c>
    </row>
    <row r="38" spans="2:39">
      <c r="B38" t="s">
        <v>12</v>
      </c>
      <c r="C38">
        <v>-1.7415139925975476E-2</v>
      </c>
      <c r="D38">
        <v>-6.490769901507068E-2</v>
      </c>
      <c r="E38">
        <v>-2.8395134016366019E-2</v>
      </c>
      <c r="F38">
        <v>-0.18522011740428623</v>
      </c>
      <c r="I38" t="s">
        <v>12</v>
      </c>
      <c r="J38">
        <v>0.95675647208421466</v>
      </c>
      <c r="K38">
        <v>0.81868355296223483</v>
      </c>
      <c r="L38">
        <v>0.94616282466576818</v>
      </c>
      <c r="M38">
        <v>0.6110230293493798</v>
      </c>
      <c r="O38">
        <f t="shared" si="8"/>
        <v>0</v>
      </c>
      <c r="P38" t="str">
        <f t="shared" si="9"/>
        <v>FLUSH</v>
      </c>
      <c r="AD38" s="2"/>
      <c r="AE38" s="2" t="str">
        <f t="shared" si="15"/>
        <v>FLUSH</v>
      </c>
      <c r="AF38" s="1">
        <f t="shared" si="16"/>
        <v>-1.7415139925975476E-2</v>
      </c>
      <c r="AH38" s="1">
        <f t="shared" si="17"/>
        <v>-6.490769901507068E-2</v>
      </c>
      <c r="AJ38" s="1">
        <f t="shared" si="18"/>
        <v>-2.8395134016366019E-2</v>
      </c>
      <c r="AL38" s="1">
        <f t="shared" si="19"/>
        <v>-0.18522011740428623</v>
      </c>
    </row>
    <row r="39" spans="2:39">
      <c r="B39" t="s">
        <v>13</v>
      </c>
      <c r="C39">
        <v>-8.6631257733541037E-2</v>
      </c>
      <c r="D39">
        <v>-0.39966194446067943</v>
      </c>
      <c r="E39">
        <v>-0.17744817291475318</v>
      </c>
      <c r="F39">
        <v>7.7932662836661297E-4</v>
      </c>
      <c r="I39" t="s">
        <v>13</v>
      </c>
      <c r="J39">
        <v>0.78251472841906433</v>
      </c>
      <c r="K39">
        <v>0.1456090335876363</v>
      </c>
      <c r="L39">
        <v>0.63689897474670809</v>
      </c>
      <c r="M39">
        <v>0.99809696118902003</v>
      </c>
      <c r="O39">
        <f t="shared" si="8"/>
        <v>0</v>
      </c>
      <c r="P39" t="str">
        <f t="shared" si="9"/>
        <v>COG</v>
      </c>
      <c r="AD39" s="2"/>
      <c r="AE39" s="2" t="str">
        <f t="shared" si="15"/>
        <v>COG</v>
      </c>
      <c r="AF39" s="1">
        <f t="shared" si="16"/>
        <v>-8.6631257733541037E-2</v>
      </c>
      <c r="AH39" s="1">
        <f t="shared" si="17"/>
        <v>-0.39966194446067943</v>
      </c>
      <c r="AJ39" s="1">
        <f t="shared" si="18"/>
        <v>-0.17744817291475318</v>
      </c>
      <c r="AL39" s="1">
        <f t="shared" si="19"/>
        <v>7.7932662836661297E-4</v>
      </c>
    </row>
    <row r="40" spans="2:39">
      <c r="B40" t="s">
        <v>14</v>
      </c>
      <c r="C40">
        <v>-0.17503142630666768</v>
      </c>
      <c r="D40">
        <v>-0.42450256655072383</v>
      </c>
      <c r="E40">
        <v>0.11375662762270594</v>
      </c>
      <c r="F40">
        <v>-0.27832036209184507</v>
      </c>
      <c r="I40" t="s">
        <v>14</v>
      </c>
      <c r="J40">
        <v>0.39035536868037268</v>
      </c>
      <c r="K40">
        <v>1.7450540031992975E-2</v>
      </c>
      <c r="L40">
        <v>0.69920581624023215</v>
      </c>
      <c r="M40">
        <v>0.27590771979988349</v>
      </c>
      <c r="O40">
        <f t="shared" si="8"/>
        <v>0</v>
      </c>
      <c r="P40" t="str">
        <f t="shared" si="9"/>
        <v>HOSP</v>
      </c>
      <c r="R40" t="s">
        <v>26</v>
      </c>
      <c r="AD40" s="2"/>
      <c r="AE40" s="2" t="str">
        <f t="shared" si="15"/>
        <v>HOSP</v>
      </c>
      <c r="AF40" s="1">
        <f t="shared" si="16"/>
        <v>-0.17503142630666768</v>
      </c>
      <c r="AH40" s="1">
        <f t="shared" si="17"/>
        <v>-0.42450256655072383</v>
      </c>
      <c r="AI40" t="str">
        <f t="shared" si="21"/>
        <v>**</v>
      </c>
      <c r="AJ40" s="1">
        <f t="shared" si="18"/>
        <v>0.11375662762270594</v>
      </c>
      <c r="AL40" s="1">
        <f t="shared" si="19"/>
        <v>-0.27832036209184507</v>
      </c>
    </row>
    <row r="41" spans="2:39">
      <c r="B41" t="s">
        <v>15</v>
      </c>
      <c r="C41">
        <v>-0.2636215152338045</v>
      </c>
      <c r="D41">
        <v>-1.0334066396254671</v>
      </c>
      <c r="E41">
        <v>0.12776527664403423</v>
      </c>
      <c r="F41">
        <v>2.8302454152417176E-3</v>
      </c>
      <c r="I41" t="s">
        <v>15</v>
      </c>
      <c r="J41">
        <v>0.38010645155208223</v>
      </c>
      <c r="K41">
        <v>9.5803292734738635E-5</v>
      </c>
      <c r="L41">
        <v>0.75740159589551503</v>
      </c>
      <c r="M41">
        <v>0.99369232299650079</v>
      </c>
      <c r="O41">
        <f t="shared" si="8"/>
        <v>0</v>
      </c>
      <c r="P41" t="str">
        <f t="shared" si="9"/>
        <v>EVGG</v>
      </c>
      <c r="R41" t="s">
        <v>24</v>
      </c>
      <c r="Y41" t="b">
        <f t="shared" si="25"/>
        <v>1</v>
      </c>
      <c r="AD41" s="2"/>
      <c r="AE41" s="2" t="str">
        <f t="shared" si="15"/>
        <v>EVGG</v>
      </c>
      <c r="AF41" s="1">
        <f t="shared" si="16"/>
        <v>-0.2636215152338045</v>
      </c>
      <c r="AH41" s="1">
        <f t="shared" si="17"/>
        <v>-1.0334066396254671</v>
      </c>
      <c r="AI41" t="str">
        <f t="shared" si="21"/>
        <v>***</v>
      </c>
      <c r="AJ41" s="1">
        <f t="shared" si="18"/>
        <v>0.12776527664403423</v>
      </c>
      <c r="AL41" s="1">
        <f t="shared" si="19"/>
        <v>2.8302454152417176E-3</v>
      </c>
    </row>
    <row r="42" spans="2:39">
      <c r="B42" t="s">
        <v>16</v>
      </c>
      <c r="C42">
        <v>0.17059102549356459</v>
      </c>
      <c r="D42">
        <v>-0.10596616379629289</v>
      </c>
      <c r="E42">
        <v>-0.36957726371392208</v>
      </c>
      <c r="F42">
        <v>-0.43024983356508933</v>
      </c>
      <c r="I42" t="s">
        <v>16</v>
      </c>
      <c r="J42">
        <v>0.56865265236204188</v>
      </c>
      <c r="K42">
        <v>0.68612346956718118</v>
      </c>
      <c r="L42">
        <v>0.35998062195528813</v>
      </c>
      <c r="M42">
        <v>0.21816296027907786</v>
      </c>
      <c r="O42">
        <f t="shared" si="8"/>
        <v>0</v>
      </c>
      <c r="P42" t="str">
        <f t="shared" si="9"/>
        <v>LEV</v>
      </c>
      <c r="AD42" s="2"/>
      <c r="AE42" s="2" t="str">
        <f t="shared" si="15"/>
        <v>LEV</v>
      </c>
      <c r="AF42" s="1">
        <f t="shared" si="16"/>
        <v>0.17059102549356459</v>
      </c>
      <c r="AH42" s="1">
        <f t="shared" si="17"/>
        <v>-0.10596616379629289</v>
      </c>
      <c r="AJ42" s="1">
        <f t="shared" si="18"/>
        <v>-0.36957726371392208</v>
      </c>
      <c r="AL42" s="1">
        <f t="shared" si="19"/>
        <v>-0.43024983356508933</v>
      </c>
    </row>
    <row r="43" spans="2:39">
      <c r="B43" t="s">
        <v>17</v>
      </c>
      <c r="C43">
        <v>-0.31482173136025038</v>
      </c>
      <c r="D43">
        <v>-0.78163200270453181</v>
      </c>
      <c r="E43">
        <v>-2.9437575848768396E-2</v>
      </c>
      <c r="F43">
        <v>-0.22346872260186817</v>
      </c>
      <c r="I43" t="s">
        <v>17</v>
      </c>
      <c r="J43">
        <v>0.29273120038194866</v>
      </c>
      <c r="K43">
        <v>2.9851152143207573E-3</v>
      </c>
      <c r="L43">
        <v>0.93521375932647621</v>
      </c>
      <c r="M43">
        <v>0.47622043616628285</v>
      </c>
      <c r="O43">
        <f t="shared" si="8"/>
        <v>0</v>
      </c>
      <c r="P43" t="str">
        <f t="shared" si="9"/>
        <v>EXSTR</v>
      </c>
      <c r="R43" t="s">
        <v>24</v>
      </c>
      <c r="AD43" s="2"/>
      <c r="AE43" s="2" t="str">
        <f t="shared" si="15"/>
        <v>EXSTR</v>
      </c>
      <c r="AF43" s="1">
        <f t="shared" si="16"/>
        <v>-0.31482173136025038</v>
      </c>
      <c r="AH43" s="1">
        <f t="shared" si="17"/>
        <v>-0.78163200270453181</v>
      </c>
      <c r="AI43" t="str">
        <f t="shared" si="21"/>
        <v>***</v>
      </c>
      <c r="AJ43" s="1">
        <f t="shared" si="18"/>
        <v>-2.9437575848768396E-2</v>
      </c>
      <c r="AL43" s="1">
        <f t="shared" si="19"/>
        <v>-0.22346872260186817</v>
      </c>
    </row>
    <row r="44" spans="2:39">
      <c r="B44" t="s">
        <v>18</v>
      </c>
      <c r="C44">
        <v>-0.6953333005595097</v>
      </c>
      <c r="D44">
        <v>-0.89296529022771853</v>
      </c>
      <c r="E44">
        <v>7.9254748075244311E-2</v>
      </c>
      <c r="F44">
        <v>-0.45559459700408433</v>
      </c>
      <c r="I44" t="s">
        <v>18</v>
      </c>
      <c r="J44">
        <v>1.8031020953136818E-2</v>
      </c>
      <c r="K44">
        <v>5.5837307112952179E-4</v>
      </c>
      <c r="L44">
        <v>0.83406968484581701</v>
      </c>
      <c r="M44">
        <v>0.16260174773481528</v>
      </c>
      <c r="O44">
        <f t="shared" si="8"/>
        <v>0</v>
      </c>
      <c r="P44" t="str">
        <f t="shared" si="9"/>
        <v>IADL</v>
      </c>
      <c r="Q44" t="s">
        <v>26</v>
      </c>
      <c r="R44" t="s">
        <v>24</v>
      </c>
      <c r="AD44" s="2"/>
      <c r="AE44" s="2" t="str">
        <f t="shared" si="15"/>
        <v>IADL</v>
      </c>
      <c r="AF44" s="1">
        <f t="shared" si="16"/>
        <v>-0.6953333005595097</v>
      </c>
      <c r="AG44" t="str">
        <f t="shared" si="20"/>
        <v>**</v>
      </c>
      <c r="AH44" s="1">
        <f t="shared" si="17"/>
        <v>-0.89296529022771853</v>
      </c>
      <c r="AI44" t="str">
        <f t="shared" si="21"/>
        <v>***</v>
      </c>
      <c r="AJ44" s="1">
        <f t="shared" si="18"/>
        <v>7.9254748075244311E-2</v>
      </c>
      <c r="AL44" s="1">
        <f t="shared" si="19"/>
        <v>-0.45559459700408433</v>
      </c>
    </row>
    <row r="45" spans="2:39">
      <c r="B45" t="s">
        <v>19</v>
      </c>
      <c r="C45">
        <v>-0.36776948114815877</v>
      </c>
      <c r="D45">
        <v>-0.56764530954366388</v>
      </c>
      <c r="E45">
        <v>-0.3756892136224162</v>
      </c>
      <c r="F45">
        <v>-0.51538605088924416</v>
      </c>
      <c r="I45" t="s">
        <v>19</v>
      </c>
      <c r="J45">
        <v>5.6045941180888736E-2</v>
      </c>
      <c r="K45">
        <v>9.0317327043461519E-4</v>
      </c>
      <c r="L45">
        <v>0.24003991490737583</v>
      </c>
      <c r="M45">
        <v>6.2389921101059641E-2</v>
      </c>
      <c r="O45">
        <f t="shared" si="8"/>
        <v>0</v>
      </c>
      <c r="P45" t="str">
        <f t="shared" si="9"/>
        <v>BLOCK</v>
      </c>
      <c r="Q45" t="s">
        <v>25</v>
      </c>
      <c r="R45" t="s">
        <v>24</v>
      </c>
      <c r="T45" t="s">
        <v>25</v>
      </c>
      <c r="AD45" s="2"/>
      <c r="AE45" s="2" t="str">
        <f t="shared" si="15"/>
        <v>BLOCK</v>
      </c>
      <c r="AF45" s="1">
        <f t="shared" si="16"/>
        <v>-0.36776948114815877</v>
      </c>
      <c r="AG45" t="str">
        <f t="shared" si="20"/>
        <v>*</v>
      </c>
      <c r="AH45" s="1">
        <f t="shared" si="17"/>
        <v>-0.56764530954366388</v>
      </c>
      <c r="AI45" t="str">
        <f t="shared" si="21"/>
        <v>***</v>
      </c>
      <c r="AJ45" s="1">
        <f t="shared" si="18"/>
        <v>-0.3756892136224162</v>
      </c>
      <c r="AL45" s="1">
        <f t="shared" si="19"/>
        <v>-0.51538605088924416</v>
      </c>
      <c r="AM45" t="str">
        <f t="shared" si="22"/>
        <v>*</v>
      </c>
    </row>
    <row r="46" spans="2:39">
      <c r="B46" t="s">
        <v>20</v>
      </c>
      <c r="C46">
        <v>-0.69308899671123936</v>
      </c>
      <c r="D46">
        <v>-1.0987153176600777</v>
      </c>
      <c r="E46">
        <v>-0.53248170426440133</v>
      </c>
      <c r="F46">
        <v>-0.81751810881717457</v>
      </c>
      <c r="I46" t="s">
        <v>20</v>
      </c>
      <c r="J46">
        <v>1.2670823270128239E-2</v>
      </c>
      <c r="K46">
        <v>6.8270204832599967E-6</v>
      </c>
      <c r="L46">
        <v>0.13194277144546668</v>
      </c>
      <c r="M46">
        <v>7.1760332313692398E-3</v>
      </c>
      <c r="O46">
        <f t="shared" si="8"/>
        <v>0</v>
      </c>
      <c r="P46" t="str">
        <f t="shared" si="9"/>
        <v>ADL</v>
      </c>
      <c r="Q46" t="s">
        <v>26</v>
      </c>
      <c r="R46" t="s">
        <v>24</v>
      </c>
      <c r="T46" t="s">
        <v>24</v>
      </c>
      <c r="Y46" t="b">
        <f t="shared" si="25"/>
        <v>1</v>
      </c>
      <c r="AD46" s="2"/>
      <c r="AE46" s="2" t="str">
        <f t="shared" si="15"/>
        <v>ADL</v>
      </c>
      <c r="AF46" s="1">
        <f t="shared" si="16"/>
        <v>-0.69308899671123936</v>
      </c>
      <c r="AG46" t="str">
        <f t="shared" si="20"/>
        <v>**</v>
      </c>
      <c r="AH46" s="1">
        <f t="shared" si="17"/>
        <v>-1.0987153176600777</v>
      </c>
      <c r="AI46" t="str">
        <f t="shared" si="21"/>
        <v>***</v>
      </c>
      <c r="AJ46" s="1">
        <f t="shared" si="18"/>
        <v>-0.53248170426440133</v>
      </c>
      <c r="AL46" s="1">
        <f t="shared" si="19"/>
        <v>-0.81751810881717457</v>
      </c>
      <c r="AM46" t="str">
        <f t="shared" si="22"/>
        <v>***</v>
      </c>
    </row>
    <row r="47" spans="2:39">
      <c r="B47" t="s">
        <v>21</v>
      </c>
      <c r="C47">
        <v>-0.8907560146489234</v>
      </c>
      <c r="D47">
        <v>-1.4320194660150669</v>
      </c>
      <c r="E47">
        <v>-0.59408615736031511</v>
      </c>
      <c r="F47">
        <v>-0.88989211132373558</v>
      </c>
      <c r="I47" t="s">
        <v>21</v>
      </c>
      <c r="J47">
        <v>1.1720180249000743E-3</v>
      </c>
      <c r="K47">
        <v>3.6101495277923263E-9</v>
      </c>
      <c r="L47">
        <v>0.11697947846928156</v>
      </c>
      <c r="M47">
        <v>6.6213044055343341E-3</v>
      </c>
      <c r="P47" t="str">
        <f t="shared" ref="P47" si="28">I47</f>
        <v>TWLK</v>
      </c>
      <c r="Q47" t="s">
        <v>24</v>
      </c>
      <c r="R47" t="s">
        <v>24</v>
      </c>
      <c r="T47" t="s">
        <v>24</v>
      </c>
      <c r="Y47" t="b">
        <f t="shared" si="25"/>
        <v>1</v>
      </c>
      <c r="AA47" t="b">
        <f t="shared" si="26"/>
        <v>0</v>
      </c>
      <c r="AE47" s="2" t="str">
        <f t="shared" ref="AE47" si="29">B47</f>
        <v>TWLK</v>
      </c>
      <c r="AF47" s="1">
        <f t="shared" ref="AF47" si="30">C47</f>
        <v>-0.8907560146489234</v>
      </c>
      <c r="AG47" t="str">
        <f t="shared" si="20"/>
        <v>***</v>
      </c>
      <c r="AH47" s="1">
        <f t="shared" ref="AH47" si="31">D47</f>
        <v>-1.4320194660150669</v>
      </c>
      <c r="AI47" t="str">
        <f t="shared" si="21"/>
        <v>***</v>
      </c>
      <c r="AJ47" s="1">
        <f t="shared" ref="AJ47" si="32">E47</f>
        <v>-0.59408615736031511</v>
      </c>
      <c r="AL47" s="1">
        <f t="shared" ref="AL47" si="33">F47</f>
        <v>-0.88989211132373558</v>
      </c>
      <c r="AM47" t="str">
        <f t="shared" si="22"/>
        <v>***</v>
      </c>
    </row>
    <row r="48" spans="2:39">
      <c r="Q48">
        <v>18</v>
      </c>
      <c r="R48">
        <v>22</v>
      </c>
      <c r="S48">
        <v>10</v>
      </c>
      <c r="T48">
        <v>14</v>
      </c>
      <c r="AF48" t="s">
        <v>28</v>
      </c>
    </row>
    <row r="51" spans="1:1">
      <c r="A51" t="str">
        <f>A11</f>
        <v>HIGH coefficients only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University of Washington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Diehr</dc:creator>
  <cp:lastModifiedBy>Paula Diehr</cp:lastModifiedBy>
  <cp:lastPrinted>2011-10-19T17:06:42Z</cp:lastPrinted>
  <dcterms:created xsi:type="dcterms:W3CDTF">2011-10-19T16:22:24Z</dcterms:created>
  <dcterms:modified xsi:type="dcterms:W3CDTF">2011-10-19T18:27:12Z</dcterms:modified>
</cp:coreProperties>
</file>