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5070" windowHeight="4185"/>
  </bookViews>
  <sheets>
    <sheet name="Linear Regression" sheetId="2" r:id="rId1"/>
  </sheets>
  <calcPr calcId="125725"/>
</workbook>
</file>

<file path=xl/calcChain.xml><?xml version="1.0" encoding="utf-8"?>
<calcChain xmlns="http://schemas.openxmlformats.org/spreadsheetml/2006/main">
  <c r="D3" i="2"/>
  <c r="E3"/>
  <c r="D4"/>
  <c r="E4"/>
  <c r="D5"/>
  <c r="E5"/>
  <c r="D6"/>
  <c r="E6"/>
  <c r="D7"/>
  <c r="E7"/>
  <c r="B8"/>
  <c r="C8"/>
  <c r="D8"/>
  <c r="E8"/>
  <c r="E10"/>
  <c r="E11"/>
  <c r="E13"/>
</calcChain>
</file>

<file path=xl/sharedStrings.xml><?xml version="1.0" encoding="utf-8"?>
<sst xmlns="http://schemas.openxmlformats.org/spreadsheetml/2006/main" count="9" uniqueCount="8">
  <si>
    <t>x^2</t>
  </si>
  <si>
    <t>x*y</t>
  </si>
  <si>
    <t>x (cm)</t>
  </si>
  <si>
    <t>y (kg)</t>
  </si>
  <si>
    <t>Slope</t>
  </si>
  <si>
    <t>Y-intercept</t>
  </si>
  <si>
    <t>Using LINEST function:</t>
  </si>
  <si>
    <t>Table 1. Least-square fit for spring-mass system</t>
  </si>
</sst>
</file>

<file path=xl/styles.xml><?xml version="1.0" encoding="utf-8"?>
<styleSheet xmlns="http://schemas.openxmlformats.org/spreadsheetml/2006/main">
  <numFmts count="2">
    <numFmt numFmtId="166" formatCode="0.000"/>
    <numFmt numFmtId="169" formatCode="0.0"/>
  </numFmts>
  <fonts count="4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6" fontId="0" fillId="0" borderId="0" xfId="0" applyNumberFormat="1"/>
    <xf numFmtId="0" fontId="0" fillId="0" borderId="0" xfId="0" applyBorder="1"/>
    <xf numFmtId="2" fontId="0" fillId="0" borderId="0" xfId="0" applyNumberFormat="1"/>
    <xf numFmtId="16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169" fontId="0" fillId="0" borderId="2" xfId="0" applyNumberFormat="1" applyBorder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/>
              <a:t>Good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0050786270109094"/>
          <c:y val="0.11290322580645162"/>
          <c:w val="0.73350344709639603"/>
          <c:h val="0.5645161290322577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7.6555684346563291E-2"/>
                  <c:y val="0.2268122936245872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aseline="0"/>
                      <a:t>y = 0.475x - 18.4
R² = 0.975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'Linear Regression'!$B$3:$B$7</c:f>
              <c:numCache>
                <c:formatCode>General</c:formatCode>
                <c:ptCount val="5"/>
                <c:pt idx="0">
                  <c:v>42</c:v>
                </c:pt>
                <c:pt idx="1">
                  <c:v>48.4</c:v>
                </c:pt>
                <c:pt idx="2">
                  <c:v>51.3</c:v>
                </c:pt>
                <c:pt idx="3">
                  <c:v>56.3</c:v>
                </c:pt>
                <c:pt idx="4">
                  <c:v>58.6</c:v>
                </c:pt>
              </c:numCache>
            </c:numRef>
          </c:xVal>
          <c:yVal>
            <c:numRef>
              <c:f>'Linear Regression'!$C$3:$C$7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yVal>
        </c:ser>
        <c:axId val="80782464"/>
        <c:axId val="80784384"/>
      </c:scatterChart>
      <c:valAx>
        <c:axId val="80782464"/>
        <c:scaling>
          <c:orientation val="minMax"/>
          <c:max val="60"/>
          <c:min val="4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Length (cm)</a:t>
                </a:r>
              </a:p>
            </c:rich>
          </c:tx>
          <c:layout>
            <c:manualLayout>
              <c:xMode val="edge"/>
              <c:yMode val="edge"/>
              <c:x val="0.44416296947653117"/>
              <c:y val="0.822580645161290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84384"/>
        <c:crosses val="autoZero"/>
        <c:crossBetween val="midCat"/>
        <c:majorUnit val="5"/>
      </c:valAx>
      <c:valAx>
        <c:axId val="80784384"/>
        <c:scaling>
          <c:orientation val="minMax"/>
          <c:max val="15"/>
          <c:min val="0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Mass (kg)</a:t>
                </a:r>
              </a:p>
            </c:rich>
          </c:tx>
          <c:layout>
            <c:manualLayout>
              <c:xMode val="edge"/>
              <c:yMode val="edge"/>
              <c:x val="4.0609137055837567E-2"/>
              <c:y val="0.237903225806451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82464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Ugly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'Linear Regression'!$B$3:$B$7</c:f>
              <c:numCache>
                <c:formatCode>General</c:formatCode>
                <c:ptCount val="5"/>
                <c:pt idx="0">
                  <c:v>42</c:v>
                </c:pt>
                <c:pt idx="1">
                  <c:v>48.4</c:v>
                </c:pt>
                <c:pt idx="2">
                  <c:v>51.3</c:v>
                </c:pt>
                <c:pt idx="3">
                  <c:v>56.3</c:v>
                </c:pt>
                <c:pt idx="4">
                  <c:v>58.6</c:v>
                </c:pt>
              </c:numCache>
            </c:numRef>
          </c:xVal>
          <c:yVal>
            <c:numRef>
              <c:f>'Linear Regression'!$C$3:$C$7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yVal>
        </c:ser>
        <c:axId val="80308864"/>
        <c:axId val="80314752"/>
      </c:scatterChart>
      <c:valAx>
        <c:axId val="803088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14752"/>
        <c:crosses val="autoZero"/>
        <c:crossBetween val="midCat"/>
      </c:valAx>
      <c:valAx>
        <c:axId val="80314752"/>
        <c:scaling>
          <c:orientation val="minMax"/>
        </c:scaling>
        <c:axPos val="l"/>
        <c:majorGridlines/>
        <c:numFmt formatCode="General" sourceLinked="1"/>
        <c:tickLblPos val="nextTo"/>
        <c:crossAx val="8030886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Bad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1.5673665791776027E-2"/>
                  <c:y val="3.7639982502187232E-2"/>
                </c:manualLayout>
              </c:layout>
              <c:numFmt formatCode="General" sourceLinked="0"/>
            </c:trendlineLbl>
          </c:trendline>
          <c:xVal>
            <c:numRef>
              <c:f>'Linear Regression'!$B$3:$B$7</c:f>
              <c:numCache>
                <c:formatCode>General</c:formatCode>
                <c:ptCount val="5"/>
                <c:pt idx="0">
                  <c:v>42</c:v>
                </c:pt>
                <c:pt idx="1">
                  <c:v>48.4</c:v>
                </c:pt>
                <c:pt idx="2">
                  <c:v>51.3</c:v>
                </c:pt>
                <c:pt idx="3">
                  <c:v>56.3</c:v>
                </c:pt>
                <c:pt idx="4">
                  <c:v>58.6</c:v>
                </c:pt>
              </c:numCache>
            </c:numRef>
          </c:xVal>
          <c:yVal>
            <c:numRef>
              <c:f>'Linear Regression'!$C$3:$C$7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yVal>
        </c:ser>
        <c:axId val="80343808"/>
        <c:axId val="80345728"/>
      </c:scatterChart>
      <c:valAx>
        <c:axId val="8034380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45728"/>
        <c:crosses val="autoZero"/>
        <c:crossBetween val="midCat"/>
      </c:valAx>
      <c:valAx>
        <c:axId val="80345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Mass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0343808"/>
        <c:crosses val="autoZero"/>
        <c:crossBetween val="midCat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50</xdr:row>
      <xdr:rowOff>0</xdr:rowOff>
    </xdr:from>
    <xdr:to>
      <xdr:col>5</xdr:col>
      <xdr:colOff>95250</xdr:colOff>
      <xdr:row>64</xdr:row>
      <xdr:rowOff>95250</xdr:rowOff>
    </xdr:to>
    <xdr:graphicFrame macro="">
      <xdr:nvGraphicFramePr>
        <xdr:cNvPr id="30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14</xdr:row>
      <xdr:rowOff>47625</xdr:rowOff>
    </xdr:from>
    <xdr:to>
      <xdr:col>6</xdr:col>
      <xdr:colOff>171450</xdr:colOff>
      <xdr:row>31</xdr:row>
      <xdr:rowOff>38100</xdr:rowOff>
    </xdr:to>
    <xdr:graphicFrame macro="">
      <xdr:nvGraphicFramePr>
        <xdr:cNvPr id="30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31</xdr:row>
      <xdr:rowOff>142875</xdr:rowOff>
    </xdr:from>
    <xdr:to>
      <xdr:col>6</xdr:col>
      <xdr:colOff>161925</xdr:colOff>
      <xdr:row>48</xdr:row>
      <xdr:rowOff>133350</xdr:rowOff>
    </xdr:to>
    <xdr:graphicFrame macro="">
      <xdr:nvGraphicFramePr>
        <xdr:cNvPr id="308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600075</xdr:colOff>
      <xdr:row>16</xdr:row>
      <xdr:rowOff>152400</xdr:rowOff>
    </xdr:from>
    <xdr:to>
      <xdr:col>4</xdr:col>
      <xdr:colOff>771525</xdr:colOff>
      <xdr:row>27</xdr:row>
      <xdr:rowOff>142875</xdr:rowOff>
    </xdr:to>
    <xdr:sp macro="" textlink="">
      <xdr:nvSpPr>
        <xdr:cNvPr id="3087" name="Freeform 10"/>
        <xdr:cNvSpPr>
          <a:spLocks noChangeArrowheads="1"/>
        </xdr:cNvSpPr>
      </xdr:nvSpPr>
      <xdr:spPr bwMode="auto">
        <a:xfrm>
          <a:off x="2543175" y="2762250"/>
          <a:ext cx="876300" cy="1771650"/>
        </a:xfrm>
        <a:custGeom>
          <a:avLst/>
          <a:gdLst>
            <a:gd name="T0" fmla="*/ 0 w 876300"/>
            <a:gd name="T1" fmla="*/ 1771650 h 1771650"/>
            <a:gd name="T2" fmla="*/ 57150 w 876300"/>
            <a:gd name="T3" fmla="*/ 1581150 h 1771650"/>
            <a:gd name="T4" fmla="*/ 76200 w 876300"/>
            <a:gd name="T5" fmla="*/ 1543050 h 1771650"/>
            <a:gd name="T6" fmla="*/ 114300 w 876300"/>
            <a:gd name="T7" fmla="*/ 1495425 h 1771650"/>
            <a:gd name="T8" fmla="*/ 152400 w 876300"/>
            <a:gd name="T9" fmla="*/ 1466850 h 1771650"/>
            <a:gd name="T10" fmla="*/ 219075 w 876300"/>
            <a:gd name="T11" fmla="*/ 1400175 h 1771650"/>
            <a:gd name="T12" fmla="*/ 257175 w 876300"/>
            <a:gd name="T13" fmla="*/ 1362075 h 1771650"/>
            <a:gd name="T14" fmla="*/ 304800 w 876300"/>
            <a:gd name="T15" fmla="*/ 1295400 h 1771650"/>
            <a:gd name="T16" fmla="*/ 361950 w 876300"/>
            <a:gd name="T17" fmla="*/ 1209675 h 1771650"/>
            <a:gd name="T18" fmla="*/ 390525 w 876300"/>
            <a:gd name="T19" fmla="*/ 1123950 h 1771650"/>
            <a:gd name="T20" fmla="*/ 419100 w 876300"/>
            <a:gd name="T21" fmla="*/ 1028700 h 1771650"/>
            <a:gd name="T22" fmla="*/ 438150 w 876300"/>
            <a:gd name="T23" fmla="*/ 981075 h 1771650"/>
            <a:gd name="T24" fmla="*/ 457200 w 876300"/>
            <a:gd name="T25" fmla="*/ 847725 h 1771650"/>
            <a:gd name="T26" fmla="*/ 504825 w 876300"/>
            <a:gd name="T27" fmla="*/ 685800 h 1771650"/>
            <a:gd name="T28" fmla="*/ 552450 w 876300"/>
            <a:gd name="T29" fmla="*/ 571500 h 1771650"/>
            <a:gd name="T30" fmla="*/ 609600 w 876300"/>
            <a:gd name="T31" fmla="*/ 495300 h 1771650"/>
            <a:gd name="T32" fmla="*/ 619125 w 876300"/>
            <a:gd name="T33" fmla="*/ 466725 h 1771650"/>
            <a:gd name="T34" fmla="*/ 685800 w 876300"/>
            <a:gd name="T35" fmla="*/ 371475 h 1771650"/>
            <a:gd name="T36" fmla="*/ 723900 w 876300"/>
            <a:gd name="T37" fmla="*/ 314325 h 1771650"/>
            <a:gd name="T38" fmla="*/ 762000 w 876300"/>
            <a:gd name="T39" fmla="*/ 266700 h 1771650"/>
            <a:gd name="T40" fmla="*/ 790575 w 876300"/>
            <a:gd name="T41" fmla="*/ 190500 h 1771650"/>
            <a:gd name="T42" fmla="*/ 819150 w 876300"/>
            <a:gd name="T43" fmla="*/ 152400 h 1771650"/>
            <a:gd name="T44" fmla="*/ 857250 w 876300"/>
            <a:gd name="T45" fmla="*/ 28575 h 1771650"/>
            <a:gd name="T46" fmla="*/ 876300 w 876300"/>
            <a:gd name="T47" fmla="*/ 0 h 1771650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876300"/>
            <a:gd name="T73" fmla="*/ 0 h 1771650"/>
            <a:gd name="T74" fmla="*/ 876300 w 876300"/>
            <a:gd name="T75" fmla="*/ 1771650 h 1771650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876300" h="1771650">
              <a:moveTo>
                <a:pt x="0" y="1771650"/>
              </a:moveTo>
              <a:cubicBezTo>
                <a:pt x="19050" y="1708150"/>
                <a:pt x="36185" y="1644044"/>
                <a:pt x="57150" y="1581150"/>
              </a:cubicBezTo>
              <a:cubicBezTo>
                <a:pt x="61640" y="1567680"/>
                <a:pt x="68324" y="1554864"/>
                <a:pt x="76200" y="1543050"/>
              </a:cubicBezTo>
              <a:cubicBezTo>
                <a:pt x="87477" y="1526134"/>
                <a:pt x="99925" y="1509800"/>
                <a:pt x="114300" y="1495425"/>
              </a:cubicBezTo>
              <a:cubicBezTo>
                <a:pt x="125525" y="1484200"/>
                <a:pt x="140653" y="1477529"/>
                <a:pt x="152400" y="1466850"/>
              </a:cubicBezTo>
              <a:cubicBezTo>
                <a:pt x="175657" y="1445707"/>
                <a:pt x="196850" y="1422400"/>
                <a:pt x="219075" y="1400175"/>
              </a:cubicBezTo>
              <a:lnTo>
                <a:pt x="257175" y="1362075"/>
              </a:lnTo>
              <a:cubicBezTo>
                <a:pt x="279271" y="1295788"/>
                <a:pt x="247273" y="1377581"/>
                <a:pt x="304800" y="1295400"/>
              </a:cubicBezTo>
              <a:cubicBezTo>
                <a:pt x="385531" y="1180070"/>
                <a:pt x="289138" y="1282487"/>
                <a:pt x="361950" y="1209675"/>
              </a:cubicBezTo>
              <a:cubicBezTo>
                <a:pt x="380255" y="1118151"/>
                <a:pt x="358977" y="1202820"/>
                <a:pt x="390525" y="1123950"/>
              </a:cubicBezTo>
              <a:cubicBezTo>
                <a:pt x="434688" y="1013544"/>
                <a:pt x="391032" y="1112904"/>
                <a:pt x="419100" y="1028700"/>
              </a:cubicBezTo>
              <a:cubicBezTo>
                <a:pt x="424507" y="1012480"/>
                <a:pt x="433237" y="997452"/>
                <a:pt x="438150" y="981075"/>
              </a:cubicBezTo>
              <a:cubicBezTo>
                <a:pt x="449441" y="943437"/>
                <a:pt x="452764" y="881737"/>
                <a:pt x="457200" y="847725"/>
              </a:cubicBezTo>
              <a:cubicBezTo>
                <a:pt x="476060" y="703136"/>
                <a:pt x="445129" y="745496"/>
                <a:pt x="504825" y="685800"/>
              </a:cubicBezTo>
              <a:cubicBezTo>
                <a:pt x="518808" y="643852"/>
                <a:pt x="527413" y="609055"/>
                <a:pt x="552450" y="571500"/>
              </a:cubicBezTo>
              <a:cubicBezTo>
                <a:pt x="618559" y="472336"/>
                <a:pt x="540501" y="633499"/>
                <a:pt x="609600" y="495300"/>
              </a:cubicBezTo>
              <a:cubicBezTo>
                <a:pt x="614090" y="486320"/>
                <a:pt x="613863" y="475276"/>
                <a:pt x="619125" y="466725"/>
              </a:cubicBezTo>
              <a:cubicBezTo>
                <a:pt x="639437" y="433718"/>
                <a:pt x="663740" y="403340"/>
                <a:pt x="685800" y="371475"/>
              </a:cubicBezTo>
              <a:cubicBezTo>
                <a:pt x="698832" y="352651"/>
                <a:pt x="711200" y="333375"/>
                <a:pt x="723900" y="314325"/>
              </a:cubicBezTo>
              <a:cubicBezTo>
                <a:pt x="735177" y="297409"/>
                <a:pt x="749300" y="282575"/>
                <a:pt x="762000" y="266700"/>
              </a:cubicBezTo>
              <a:cubicBezTo>
                <a:pt x="769129" y="245313"/>
                <a:pt x="781084" y="207584"/>
                <a:pt x="790575" y="190500"/>
              </a:cubicBezTo>
              <a:cubicBezTo>
                <a:pt x="798285" y="176623"/>
                <a:pt x="809625" y="165100"/>
                <a:pt x="819150" y="152400"/>
              </a:cubicBezTo>
              <a:cubicBezTo>
                <a:pt x="831332" y="103673"/>
                <a:pt x="835670" y="71735"/>
                <a:pt x="857250" y="28575"/>
              </a:cubicBezTo>
              <a:cubicBezTo>
                <a:pt x="862370" y="18336"/>
                <a:pt x="876300" y="0"/>
                <a:pt x="876300" y="0"/>
              </a:cubicBezTo>
            </a:path>
          </a:pathLst>
        </a:cu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4</xdr:col>
      <xdr:colOff>1247775</xdr:colOff>
      <xdr:row>69</xdr:row>
      <xdr:rowOff>0</xdr:rowOff>
    </xdr:to>
    <xdr:sp macro="" textlink="">
      <xdr:nvSpPr>
        <xdr:cNvPr id="6" name="TextBox 5"/>
        <xdr:cNvSpPr txBox="1"/>
      </xdr:nvSpPr>
      <xdr:spPr>
        <a:xfrm>
          <a:off x="609600" y="10525125"/>
          <a:ext cx="3286125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/>
            <a:t>Figure 1. </a:t>
          </a:r>
          <a:r>
            <a:rPr lang="en-US" sz="1100"/>
            <a:t>Plot of length vs. mass for spring-mass system. 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Measurement data (circle), least-squares fit (line), and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equation are shown. 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topLeftCell="A43" workbookViewId="0">
      <selection activeCell="G60" sqref="G60"/>
    </sheetView>
  </sheetViews>
  <sheetFormatPr defaultRowHeight="12.75"/>
  <cols>
    <col min="2" max="2" width="10.85546875" bestFit="1" customWidth="1"/>
    <col min="4" max="4" width="10.5703125" bestFit="1" customWidth="1"/>
    <col min="5" max="5" width="18.85546875" bestFit="1" customWidth="1"/>
  </cols>
  <sheetData>
    <row r="1" spans="1:9">
      <c r="B1" s="7" t="s">
        <v>7</v>
      </c>
    </row>
    <row r="2" spans="1:9">
      <c r="B2" s="8" t="s">
        <v>2</v>
      </c>
      <c r="C2" s="8" t="s">
        <v>3</v>
      </c>
      <c r="D2" s="8" t="s">
        <v>0</v>
      </c>
      <c r="E2" s="8" t="s">
        <v>1</v>
      </c>
    </row>
    <row r="3" spans="1:9">
      <c r="B3">
        <v>42</v>
      </c>
      <c r="C3">
        <v>2</v>
      </c>
      <c r="D3" s="3">
        <f>B3^2</f>
        <v>1764</v>
      </c>
      <c r="E3" s="4">
        <f>C3*B3</f>
        <v>84</v>
      </c>
    </row>
    <row r="4" spans="1:9">
      <c r="B4">
        <v>48.4</v>
      </c>
      <c r="C4">
        <v>4</v>
      </c>
      <c r="D4" s="3">
        <f>B4^2</f>
        <v>2342.56</v>
      </c>
      <c r="E4" s="4">
        <f>C4*B4</f>
        <v>193.6</v>
      </c>
    </row>
    <row r="5" spans="1:9">
      <c r="B5">
        <v>51.3</v>
      </c>
      <c r="C5">
        <v>6</v>
      </c>
      <c r="D5" s="3">
        <f>B5^2</f>
        <v>2631.6899999999996</v>
      </c>
      <c r="E5" s="4">
        <f>C5*B5</f>
        <v>307.79999999999995</v>
      </c>
    </row>
    <row r="6" spans="1:9">
      <c r="B6">
        <v>56.3</v>
      </c>
      <c r="C6">
        <v>8</v>
      </c>
      <c r="D6" s="3">
        <f>B6^2</f>
        <v>3169.6899999999996</v>
      </c>
      <c r="E6" s="4">
        <f>C6*B6</f>
        <v>450.4</v>
      </c>
    </row>
    <row r="7" spans="1:9">
      <c r="B7" s="9">
        <v>58.6</v>
      </c>
      <c r="C7" s="9">
        <v>10</v>
      </c>
      <c r="D7" s="10">
        <f>B7^2</f>
        <v>3433.96</v>
      </c>
      <c r="E7" s="11">
        <f>C7*B7</f>
        <v>586</v>
      </c>
    </row>
    <row r="8" spans="1:9">
      <c r="A8" s="12"/>
      <c r="B8">
        <f>SUM(B3:B7)</f>
        <v>256.60000000000002</v>
      </c>
      <c r="C8">
        <f>SUM(C3:C7)</f>
        <v>30</v>
      </c>
      <c r="D8" s="3">
        <f>SUM(D3:D7)</f>
        <v>13341.899999999998</v>
      </c>
      <c r="E8" s="4">
        <f>SUM(E3:E7)</f>
        <v>1621.8</v>
      </c>
    </row>
    <row r="10" spans="1:9">
      <c r="D10" s="5" t="s">
        <v>4</v>
      </c>
      <c r="E10" s="1">
        <f>(5*E8-B8*C8)/(5*D8-B8^2)</f>
        <v>0.47462872716355842</v>
      </c>
    </row>
    <row r="11" spans="1:9">
      <c r="D11" s="5" t="s">
        <v>5</v>
      </c>
      <c r="E11" s="4">
        <f>C8/5-E10*B8/5</f>
        <v>-18.357946278033818</v>
      </c>
    </row>
    <row r="13" spans="1:9">
      <c r="B13" s="6" t="s">
        <v>6</v>
      </c>
      <c r="D13" s="5" t="s">
        <v>4</v>
      </c>
      <c r="E13" s="1">
        <f>LINEST(C3:C7,B3:B7)</f>
        <v>0.47462872716354482</v>
      </c>
      <c r="F13" s="5"/>
      <c r="G13" s="2"/>
      <c r="H13" s="2"/>
      <c r="I13" s="2"/>
    </row>
    <row r="66" spans="2:2">
      <c r="B66" s="7"/>
    </row>
    <row r="67" spans="2:2">
      <c r="B67" s="7"/>
    </row>
  </sheetData>
  <phoneticPr fontId="0" type="noConversion"/>
  <pageMargins left="0.75" right="0.75" top="1" bottom="1" header="0.5" footer="0.5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Linear Regression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J Sniadecki</dc:creator>
  <cp:lastModifiedBy>Nathan Sniadecki</cp:lastModifiedBy>
  <cp:lastPrinted>2009-01-07T03:06:54Z</cp:lastPrinted>
  <dcterms:created xsi:type="dcterms:W3CDTF">2008-01-08T19:30:32Z</dcterms:created>
  <dcterms:modified xsi:type="dcterms:W3CDTF">2009-01-07T17:21:52Z</dcterms:modified>
</cp:coreProperties>
</file>