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1860" windowWidth="19560" windowHeight="142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'Sheet1'!$B$9:$V$12</definedName>
  </definedNames>
  <calcPr fullCalcOnLoad="1"/>
</workbook>
</file>

<file path=xl/sharedStrings.xml><?xml version="1.0" encoding="utf-8"?>
<sst xmlns="http://schemas.openxmlformats.org/spreadsheetml/2006/main" count="27" uniqueCount="25">
  <si>
    <t>Median</t>
  </si>
  <si>
    <t>Mean</t>
  </si>
  <si>
    <t>Homework #</t>
  </si>
  <si>
    <t>Hour Exam #</t>
  </si>
  <si>
    <t>Quiz #</t>
  </si>
  <si>
    <t>Final Homework Score:</t>
  </si>
  <si>
    <t>Final Exam Score:</t>
  </si>
  <si>
    <t>Raw Data</t>
  </si>
  <si>
    <t>Calculations</t>
  </si>
  <si>
    <t>1. Quiz total:</t>
  </si>
  <si>
    <t>2. Supplemented Hour-exam scores:</t>
  </si>
  <si>
    <t>3. Worst supplemented exam score:</t>
  </si>
  <si>
    <t>4. Averages</t>
  </si>
  <si>
    <t>6. Computation of averaged score</t>
  </si>
  <si>
    <t>5. Supplemented Final-exam score (F):</t>
  </si>
  <si>
    <t>Best (Mean, Median) (E):</t>
  </si>
  <si>
    <t>Averaged score:</t>
  </si>
  <si>
    <t>7. Decimal Grade</t>
  </si>
  <si>
    <t>Score:</t>
  </si>
  <si>
    <t>Highest (E, F):</t>
  </si>
  <si>
    <t>Lowest (E, F):</t>
  </si>
  <si>
    <t>You may plug an any numbers you like here, and see how the final grade changes.</t>
  </si>
  <si>
    <t>There is only one caveat: There will be an error if you have two "lowest supplemented hour exam scores"</t>
  </si>
  <si>
    <t xml:space="preserve">    that are the same (e.g., two zeros)</t>
  </si>
  <si>
    <t>Supplemented hour-exam scorescores w/out worst: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</si>
</sst>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0.00000000"/>
    <numFmt numFmtId="171" formatCode="0.000000000"/>
    <numFmt numFmtId="172" formatCode="#,##0.000"/>
    <numFmt numFmtId="173" formatCode="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4" fontId="4" fillId="2" borderId="0" xfId="0" applyNumberFormat="1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4" fillId="2" borderId="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workbookViewId="0" topLeftCell="A1">
      <selection activeCell="B39" sqref="B39"/>
    </sheetView>
  </sheetViews>
  <sheetFormatPr defaultColWidth="11.421875" defaultRowHeight="12.75"/>
  <cols>
    <col min="1" max="1" width="49.421875" style="1" customWidth="1"/>
    <col min="2" max="10" width="8.28125" style="1" customWidth="1"/>
    <col min="11" max="12" width="6.8515625" style="1" customWidth="1"/>
    <col min="13" max="13" width="8.00390625" style="1" customWidth="1"/>
    <col min="14" max="14" width="6.140625" style="1" customWidth="1"/>
    <col min="15" max="15" width="8.00390625" style="1" bestFit="1" customWidth="1"/>
    <col min="16" max="16" width="6.140625" style="1" bestFit="1" customWidth="1"/>
    <col min="17" max="17" width="8.00390625" style="1" bestFit="1" customWidth="1"/>
    <col min="18" max="18" width="6.140625" style="1" bestFit="1" customWidth="1"/>
    <col min="19" max="19" width="8.00390625" style="1" bestFit="1" customWidth="1"/>
    <col min="20" max="20" width="6.140625" style="1" bestFit="1" customWidth="1"/>
    <col min="21" max="21" width="8.00390625" style="1" bestFit="1" customWidth="1"/>
    <col min="22" max="22" width="10.8515625" style="1" customWidth="1"/>
    <col min="23" max="23" width="10.00390625" style="1" customWidth="1"/>
    <col min="24" max="24" width="10.140625" style="1" bestFit="1" customWidth="1"/>
    <col min="25" max="29" width="12.00390625" style="1" bestFit="1" customWidth="1"/>
    <col min="30" max="30" width="10.140625" style="1" bestFit="1" customWidth="1"/>
    <col min="31" max="31" width="7.8515625" style="1" bestFit="1" customWidth="1"/>
    <col min="32" max="32" width="6.28125" style="1" bestFit="1" customWidth="1"/>
    <col min="33" max="33" width="9.8515625" style="1" bestFit="1" customWidth="1"/>
    <col min="34" max="34" width="13.7109375" style="1" bestFit="1" customWidth="1"/>
    <col min="35" max="35" width="13.28125" style="1" bestFit="1" customWidth="1"/>
    <col min="36" max="36" width="11.421875" style="1" bestFit="1" customWidth="1"/>
    <col min="37" max="37" width="5.140625" style="1" bestFit="1" customWidth="1"/>
    <col min="38" max="38" width="14.140625" style="1" bestFit="1" customWidth="1"/>
    <col min="39" max="39" width="11.140625" style="1" bestFit="1" customWidth="1"/>
    <col min="40" max="40" width="1.28515625" style="1" customWidth="1"/>
    <col min="41" max="41" width="12.140625" style="1" bestFit="1" customWidth="1"/>
    <col min="42" max="16384" width="8.7109375" style="1" customWidth="1"/>
  </cols>
  <sheetData>
    <row r="1" s="4" customFormat="1" ht="16.5">
      <c r="A1" s="5" t="s">
        <v>21</v>
      </c>
    </row>
    <row r="2" s="4" customFormat="1" ht="16.5">
      <c r="A2" s="5" t="s">
        <v>22</v>
      </c>
    </row>
    <row r="3" s="4" customFormat="1" ht="16.5">
      <c r="A3" s="5" t="s">
        <v>23</v>
      </c>
    </row>
    <row r="5" spans="1:10" ht="16.5">
      <c r="A5" s="15" t="s">
        <v>7</v>
      </c>
      <c r="B5" s="6"/>
      <c r="C5" s="6"/>
      <c r="D5" s="6"/>
      <c r="E5" s="6"/>
      <c r="F5" s="6"/>
      <c r="G5" s="6"/>
      <c r="H5" s="6"/>
      <c r="I5" s="6"/>
      <c r="J5" s="6"/>
    </row>
    <row r="6" spans="1:10" ht="15">
      <c r="A6" s="7" t="s">
        <v>4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1:10" ht="15">
      <c r="A7" s="7" t="s">
        <v>18</v>
      </c>
      <c r="B7" s="16">
        <v>12</v>
      </c>
      <c r="C7" s="16">
        <v>7</v>
      </c>
      <c r="D7" s="16">
        <v>9</v>
      </c>
      <c r="E7" s="16">
        <v>9</v>
      </c>
      <c r="F7" s="16">
        <v>4</v>
      </c>
      <c r="G7" s="16">
        <v>0</v>
      </c>
      <c r="H7" s="16">
        <v>12</v>
      </c>
      <c r="I7" s="16">
        <v>10</v>
      </c>
      <c r="J7" s="16">
        <v>11</v>
      </c>
    </row>
    <row r="8" spans="1:10" ht="15">
      <c r="A8" s="7"/>
      <c r="B8" s="9"/>
      <c r="C8" s="9"/>
      <c r="D8" s="9"/>
      <c r="E8" s="9"/>
      <c r="F8" s="9"/>
      <c r="G8" s="9"/>
      <c r="H8" s="9"/>
      <c r="I8" s="9"/>
      <c r="J8" s="9"/>
    </row>
    <row r="9" spans="1:10" ht="15">
      <c r="A9" s="7" t="s">
        <v>2</v>
      </c>
      <c r="B9" s="8">
        <v>1</v>
      </c>
      <c r="C9" s="8">
        <v>2</v>
      </c>
      <c r="D9" s="8">
        <v>3</v>
      </c>
      <c r="E9" s="8">
        <v>4</v>
      </c>
      <c r="F9" s="17"/>
      <c r="G9" s="9"/>
      <c r="H9" s="9"/>
      <c r="I9" s="9"/>
      <c r="J9" s="9"/>
    </row>
    <row r="10" spans="1:10" ht="15">
      <c r="A10" s="6" t="s">
        <v>18</v>
      </c>
      <c r="B10" s="16">
        <v>5</v>
      </c>
      <c r="C10" s="16">
        <v>5</v>
      </c>
      <c r="D10" s="16">
        <v>4</v>
      </c>
      <c r="E10" s="16">
        <v>0</v>
      </c>
      <c r="F10" s="18"/>
      <c r="G10" s="9"/>
      <c r="H10" s="9"/>
      <c r="I10" s="9"/>
      <c r="J10" s="9"/>
    </row>
    <row r="11" spans="1:10" ht="15">
      <c r="A11" s="6"/>
      <c r="B11" s="9"/>
      <c r="C11" s="9"/>
      <c r="D11" s="9"/>
      <c r="E11" s="9"/>
      <c r="F11" s="9"/>
      <c r="G11" s="9"/>
      <c r="H11" s="9"/>
      <c r="I11" s="9"/>
      <c r="J11" s="9"/>
    </row>
    <row r="12" spans="1:39" ht="15">
      <c r="A12" s="6" t="s">
        <v>3</v>
      </c>
      <c r="B12" s="8">
        <v>1</v>
      </c>
      <c r="C12" s="8">
        <v>2</v>
      </c>
      <c r="D12" s="8">
        <v>3</v>
      </c>
      <c r="E12" s="8">
        <v>4</v>
      </c>
      <c r="F12" s="17"/>
      <c r="G12" s="9"/>
      <c r="H12" s="9"/>
      <c r="I12" s="9"/>
      <c r="J12" s="9"/>
      <c r="Y12" s="2"/>
      <c r="Z12" s="2"/>
      <c r="AA12" s="2"/>
      <c r="AB12" s="2"/>
      <c r="AC12" s="2"/>
      <c r="AD12" s="2"/>
      <c r="AE12" s="3"/>
      <c r="AF12" s="2"/>
      <c r="AG12" s="2"/>
      <c r="AH12" s="2"/>
      <c r="AI12" s="2"/>
      <c r="AJ12" s="2"/>
      <c r="AK12" s="2"/>
      <c r="AL12" s="3"/>
      <c r="AM12" s="3"/>
    </row>
    <row r="13" spans="1:39" ht="15">
      <c r="A13" s="6" t="s">
        <v>18</v>
      </c>
      <c r="B13" s="16">
        <v>64</v>
      </c>
      <c r="C13" s="16">
        <v>80</v>
      </c>
      <c r="D13" s="16">
        <v>94</v>
      </c>
      <c r="E13" s="16">
        <v>0</v>
      </c>
      <c r="F13" s="18"/>
      <c r="G13" s="9"/>
      <c r="H13" s="9"/>
      <c r="I13" s="9"/>
      <c r="J13" s="9"/>
      <c r="W13" s="2"/>
      <c r="AJ13" s="2"/>
      <c r="AK13" s="2"/>
      <c r="AM13" s="2"/>
    </row>
    <row r="14" spans="1:39" ht="15">
      <c r="A14" s="6"/>
      <c r="B14" s="6"/>
      <c r="C14" s="6"/>
      <c r="D14" s="6"/>
      <c r="E14" s="6"/>
      <c r="F14" s="6"/>
      <c r="G14" s="6"/>
      <c r="H14" s="6"/>
      <c r="I14" s="6"/>
      <c r="J14" s="6"/>
      <c r="W14" s="2"/>
      <c r="AJ14" s="2"/>
      <c r="AK14" s="2"/>
      <c r="AM14" s="2"/>
    </row>
    <row r="15" spans="1:13" ht="15">
      <c r="A15" s="6" t="s">
        <v>5</v>
      </c>
      <c r="B15" s="16">
        <v>2</v>
      </c>
      <c r="C15" s="6"/>
      <c r="D15" s="6"/>
      <c r="E15" s="6"/>
      <c r="F15" s="6"/>
      <c r="G15" s="6"/>
      <c r="H15" s="6"/>
      <c r="I15" s="6"/>
      <c r="J15" s="6"/>
      <c r="M15" s="2"/>
    </row>
    <row r="16" spans="1:13" ht="15">
      <c r="A16" s="6" t="s">
        <v>6</v>
      </c>
      <c r="B16" s="16">
        <v>85</v>
      </c>
      <c r="C16" s="6"/>
      <c r="D16" s="6"/>
      <c r="E16" s="6"/>
      <c r="F16" s="6"/>
      <c r="G16" s="6"/>
      <c r="H16" s="6"/>
      <c r="I16" s="6"/>
      <c r="J16" s="6"/>
      <c r="M16" s="2"/>
    </row>
    <row r="17" ht="15">
      <c r="M17" s="2"/>
    </row>
    <row r="18" spans="1:13" ht="16.5">
      <c r="A18" s="15" t="s">
        <v>8</v>
      </c>
      <c r="B18" s="6"/>
      <c r="C18" s="6"/>
      <c r="D18" s="6"/>
      <c r="E18" s="6"/>
      <c r="F18" s="6"/>
      <c r="M18" s="2"/>
    </row>
    <row r="19" spans="1:13" ht="15">
      <c r="A19" s="6"/>
      <c r="B19" s="6"/>
      <c r="C19" s="6"/>
      <c r="D19" s="6"/>
      <c r="E19" s="6"/>
      <c r="F19" s="6"/>
      <c r="M19" s="2"/>
    </row>
    <row r="20" spans="1:6" ht="15">
      <c r="A20" s="10" t="s">
        <v>9</v>
      </c>
      <c r="B20" s="6">
        <f>SUM(B7:J7)</f>
        <v>74</v>
      </c>
      <c r="C20" s="6"/>
      <c r="D20" s="6"/>
      <c r="E20" s="6"/>
      <c r="F20" s="6"/>
    </row>
    <row r="21" spans="1:6" ht="15">
      <c r="A21" s="10"/>
      <c r="B21" s="6"/>
      <c r="C21" s="6"/>
      <c r="D21" s="6"/>
      <c r="E21" s="6"/>
      <c r="F21" s="6"/>
    </row>
    <row r="22" spans="1:6" ht="15">
      <c r="A22" s="10" t="s">
        <v>10</v>
      </c>
      <c r="B22" s="6">
        <f>B10+B13</f>
        <v>69</v>
      </c>
      <c r="C22" s="6">
        <f>C10+C13</f>
        <v>85</v>
      </c>
      <c r="D22" s="6">
        <f>D10+D13</f>
        <v>98</v>
      </c>
      <c r="E22" s="6">
        <f>E10+E13</f>
        <v>0</v>
      </c>
      <c r="F22" s="6"/>
    </row>
    <row r="23" spans="1:6" ht="15">
      <c r="A23" s="10"/>
      <c r="B23" s="6"/>
      <c r="C23" s="6"/>
      <c r="D23" s="6"/>
      <c r="E23" s="6"/>
      <c r="F23" s="6"/>
    </row>
    <row r="24" spans="1:6" ht="15">
      <c r="A24" s="10" t="s">
        <v>11</v>
      </c>
      <c r="B24" s="6">
        <f>MIN(B22:F22)</f>
        <v>0</v>
      </c>
      <c r="C24" s="6"/>
      <c r="D24" s="6"/>
      <c r="E24" s="6"/>
      <c r="F24" s="6"/>
    </row>
    <row r="25" spans="1:6" ht="15">
      <c r="A25" s="6" t="s">
        <v>24</v>
      </c>
      <c r="B25" s="6">
        <f>IF(B22=$B$24,"",B22)</f>
        <v>69</v>
      </c>
      <c r="C25" s="6">
        <f>IF(C22=$B$24,"",C22)</f>
        <v>85</v>
      </c>
      <c r="D25" s="6">
        <f>IF(D22=$B$24,"",D22)</f>
        <v>98</v>
      </c>
      <c r="E25" s="6">
        <f>IF(E22=$B$24,"",E22)</f>
      </c>
      <c r="F25" s="6">
        <f>IF(F22=$B$24,"",F22)</f>
      </c>
    </row>
    <row r="26" spans="1:6" ht="15">
      <c r="A26" s="6"/>
      <c r="B26" s="6"/>
      <c r="C26" s="6"/>
      <c r="D26" s="6"/>
      <c r="E26" s="6"/>
      <c r="F26" s="6"/>
    </row>
    <row r="27" spans="1:6" ht="15">
      <c r="A27" s="10" t="s">
        <v>12</v>
      </c>
      <c r="B27" s="6"/>
      <c r="C27" s="6"/>
      <c r="D27" s="6"/>
      <c r="E27" s="6"/>
      <c r="F27" s="6"/>
    </row>
    <row r="28" spans="1:6" ht="15">
      <c r="A28" s="6" t="s">
        <v>1</v>
      </c>
      <c r="B28" s="11">
        <f>AVERAGE(B25:D25,B20)</f>
        <v>81.5</v>
      </c>
      <c r="C28" s="6"/>
      <c r="D28" s="6"/>
      <c r="E28" s="6"/>
      <c r="F28" s="6"/>
    </row>
    <row r="29" spans="1:6" ht="15">
      <c r="A29" s="6" t="s">
        <v>0</v>
      </c>
      <c r="B29" s="12">
        <f>MEDIAN(B25:D25,B20)</f>
        <v>79.5</v>
      </c>
      <c r="C29" s="6"/>
      <c r="D29" s="6"/>
      <c r="E29" s="6"/>
      <c r="F29" s="6"/>
    </row>
    <row r="30" spans="1:6" ht="15">
      <c r="A30" s="6" t="s">
        <v>15</v>
      </c>
      <c r="B30" s="11">
        <f>MAX(B28,B29)</f>
        <v>81.5</v>
      </c>
      <c r="C30" s="6"/>
      <c r="D30" s="6"/>
      <c r="E30" s="6"/>
      <c r="F30" s="6"/>
    </row>
    <row r="31" spans="1:6" ht="15">
      <c r="A31" s="6"/>
      <c r="B31" s="11"/>
      <c r="C31" s="6"/>
      <c r="D31" s="6"/>
      <c r="E31" s="6"/>
      <c r="F31" s="6"/>
    </row>
    <row r="32" spans="1:6" ht="15">
      <c r="A32" s="10" t="s">
        <v>14</v>
      </c>
      <c r="B32" s="12">
        <f>B15+B16</f>
        <v>87</v>
      </c>
      <c r="C32" s="6"/>
      <c r="D32" s="6"/>
      <c r="E32" s="6"/>
      <c r="F32" s="6"/>
    </row>
    <row r="33" spans="1:6" ht="15">
      <c r="A33" s="10"/>
      <c r="B33" s="12"/>
      <c r="C33" s="6"/>
      <c r="D33" s="6"/>
      <c r="E33" s="6"/>
      <c r="F33" s="6"/>
    </row>
    <row r="34" spans="1:6" ht="15">
      <c r="A34" s="10" t="s">
        <v>13</v>
      </c>
      <c r="B34" s="12"/>
      <c r="C34" s="6"/>
      <c r="D34" s="6"/>
      <c r="E34" s="6"/>
      <c r="F34" s="6"/>
    </row>
    <row r="35" spans="1:6" ht="15">
      <c r="A35" s="6" t="s">
        <v>19</v>
      </c>
      <c r="B35" s="12">
        <f>MAX(B30,B32)</f>
        <v>87</v>
      </c>
      <c r="C35" s="6"/>
      <c r="D35" s="6"/>
      <c r="E35" s="6"/>
      <c r="F35" s="6"/>
    </row>
    <row r="36" spans="1:6" ht="15">
      <c r="A36" s="6" t="s">
        <v>20</v>
      </c>
      <c r="B36" s="12">
        <f>MIN(B30,B32)</f>
        <v>81.5</v>
      </c>
      <c r="C36" s="6"/>
      <c r="D36" s="6"/>
      <c r="E36" s="6"/>
      <c r="F36" s="6"/>
    </row>
    <row r="37" spans="1:6" ht="15">
      <c r="A37" s="6" t="s">
        <v>16</v>
      </c>
      <c r="B37" s="6">
        <f>(2/3)*B35+(1/3)*B36</f>
        <v>85.16666666666666</v>
      </c>
      <c r="C37" s="6"/>
      <c r="D37" s="6"/>
      <c r="E37" s="6"/>
      <c r="F37" s="6"/>
    </row>
    <row r="38" spans="1:6" ht="15.75" thickBot="1">
      <c r="A38" s="6"/>
      <c r="B38" s="6"/>
      <c r="C38" s="6"/>
      <c r="D38" s="6"/>
      <c r="E38" s="6"/>
      <c r="F38" s="6"/>
    </row>
    <row r="39" spans="1:6" ht="15.75" thickBot="1">
      <c r="A39" s="13" t="s">
        <v>17</v>
      </c>
      <c r="B39" s="14">
        <f>IF(B37&lt;95,IF(B37&gt;55,(B37-55)/10,0),4)</f>
        <v>3.0166666666666657</v>
      </c>
      <c r="C39" s="6"/>
      <c r="D39" s="6"/>
      <c r="E39" s="6"/>
      <c r="F39" s="6"/>
    </row>
  </sheetData>
  <printOptions gridLines="1"/>
  <pageMargins left="0.61" right="0.46" top="0.78" bottom="0.65" header="0.5" footer="0.5"/>
  <pageSetup orientation="landscape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gpa for stats 217 winter 1997</dc:title>
  <dc:subject/>
  <dc:creator>Pit Person</dc:creator>
  <cp:keywords/>
  <dc:description/>
  <cp:lastModifiedBy>Geoffrey R. Loftus</cp:lastModifiedBy>
  <cp:lastPrinted>2000-03-14T16:44:11Z</cp:lastPrinted>
  <dcterms:created xsi:type="dcterms:W3CDTF">2000-01-12T18:42:51Z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